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4E5FF910-679D-4488-9593-8D6FBED202A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10" yWindow="-110" windowWidth="19420" windowHeight="10420" xr2:uid="{00000000-000D-0000-FFFF-FFFF00000000}"/>
  </bookViews>
  <sheets>
    <sheet name="EAEPED_OG" sheetId="1" r:id="rId1"/>
  </sheets>
  <definedNames>
    <definedName name="_xlnm.Print_Area" localSheetId="0">EAEPED_OG!$B$2:$H$160</definedName>
    <definedName name="_xlnm.Print_Titles" localSheetId="0">EAEPED_OG!$2:$8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G85" i="1"/>
  <c r="G10" i="1"/>
  <c r="F10" i="1"/>
  <c r="D85" i="1"/>
  <c r="F85" i="1"/>
  <c r="H85" i="1"/>
  <c r="C10" i="1"/>
  <c r="D10" i="1"/>
  <c r="H10" i="1"/>
  <c r="E85" i="1"/>
  <c r="E10" i="1"/>
  <c r="D160" i="1" l="1"/>
  <c r="E160" i="1"/>
  <c r="G160" i="1"/>
  <c r="C160" i="1"/>
  <c r="H16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<sst xmlns="http://schemas.openxmlformats.org/spreadsheetml/2006/main" count="163" uniqueCount="90">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</sst>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8" fillId="0" borderId="0" xfId="0" applyFont="1" applyProtection="1"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left" vertical="center" wrapText="1" indent="2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4" fontId="4" fillId="0" borderId="3" xfId="1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zoomScale="90" zoomScaleNormal="90" zoomScaleSheetLayoutView="90" workbookViewId="0">
      <selection activeCell="E13" sqref="E13"/>
    </sheetView>
  </sheetViews>
  <sheetFormatPr baseColWidth="10" defaultColWidth="11.453125" defaultRowHeight="12" x14ac:dyDescent="0.3"/>
  <cols>
    <col min="1" max="1" width="3.54296875" style="1" customWidth="1"/>
    <col min="2" max="2" width="43.1796875" style="1" customWidth="1"/>
    <col min="3" max="8" width="17.26953125" style="1" customWidth="1"/>
    <col min="9" max="9" width="3.72656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58" t="s">
        <v>88</v>
      </c>
      <c r="C2" s="59"/>
      <c r="D2" s="59"/>
      <c r="E2" s="59"/>
      <c r="F2" s="59"/>
      <c r="G2" s="59"/>
      <c r="H2" s="60"/>
    </row>
    <row r="3" spans="2:9" x14ac:dyDescent="0.3">
      <c r="B3" s="61" t="s">
        <v>1</v>
      </c>
      <c r="C3" s="62"/>
      <c r="D3" s="62"/>
      <c r="E3" s="62"/>
      <c r="F3" s="62"/>
      <c r="G3" s="62"/>
      <c r="H3" s="63"/>
    </row>
    <row r="4" spans="2:9" x14ac:dyDescent="0.3">
      <c r="B4" s="61" t="s">
        <v>2</v>
      </c>
      <c r="C4" s="62"/>
      <c r="D4" s="62"/>
      <c r="E4" s="62"/>
      <c r="F4" s="62"/>
      <c r="G4" s="62"/>
      <c r="H4" s="63"/>
    </row>
    <row r="5" spans="2:9" x14ac:dyDescent="0.3">
      <c r="B5" s="64" t="s">
        <v>89</v>
      </c>
      <c r="C5" s="65"/>
      <c r="D5" s="65"/>
      <c r="E5" s="65"/>
      <c r="F5" s="65"/>
      <c r="G5" s="65"/>
      <c r="H5" s="66"/>
    </row>
    <row r="6" spans="2:9" ht="15.75" customHeight="1" thickBot="1" x14ac:dyDescent="0.35">
      <c r="B6" s="67" t="s">
        <v>3</v>
      </c>
      <c r="C6" s="68"/>
      <c r="D6" s="68"/>
      <c r="E6" s="68"/>
      <c r="F6" s="68"/>
      <c r="G6" s="68"/>
      <c r="H6" s="69"/>
    </row>
    <row r="7" spans="2:9" ht="24.75" customHeight="1" thickBot="1" x14ac:dyDescent="0.35">
      <c r="B7" s="51" t="s">
        <v>4</v>
      </c>
      <c r="C7" s="53" t="s">
        <v>5</v>
      </c>
      <c r="D7" s="54"/>
      <c r="E7" s="54"/>
      <c r="F7" s="54"/>
      <c r="G7" s="55"/>
      <c r="H7" s="56" t="s">
        <v>6</v>
      </c>
    </row>
    <row r="8" spans="2:9" ht="23.5" thickBot="1" x14ac:dyDescent="0.35">
      <c r="B8" s="5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57"/>
    </row>
    <row r="9" spans="2:9" ht="6" customHeight="1" x14ac:dyDescent="0.3">
      <c r="B9" s="4"/>
      <c r="C9" s="5"/>
      <c r="D9" s="5"/>
      <c r="E9" s="5"/>
      <c r="F9" s="5"/>
      <c r="G9" s="5"/>
      <c r="H9" s="29"/>
    </row>
    <row r="10" spans="2:9" x14ac:dyDescent="0.3">
      <c r="B10" s="6" t="s">
        <v>12</v>
      </c>
      <c r="C10" s="7">
        <f>SUM(C12,C20,C30,C40,C50,C60,C64,C73,C77)</f>
        <v>3047203101</v>
      </c>
      <c r="D10" s="8">
        <f>SUM(D12,D20,D30,D40,D50,D60,D64,D73,D77)</f>
        <v>23351843.839999989</v>
      </c>
      <c r="E10" s="24">
        <f t="shared" ref="E10:H10" si="0">SUM(E12,E20,E30,E40,E50,E60,E64,E73,E77)</f>
        <v>3070554944.8399997</v>
      </c>
      <c r="F10" s="8">
        <f t="shared" si="0"/>
        <v>2914223514.5099998</v>
      </c>
      <c r="G10" s="8">
        <f t="shared" si="0"/>
        <v>2728650251.23</v>
      </c>
      <c r="H10" s="24">
        <f t="shared" si="0"/>
        <v>156331430.33000004</v>
      </c>
    </row>
    <row r="11" spans="2:9" ht="6" customHeight="1" x14ac:dyDescent="0.3">
      <c r="B11" s="6"/>
      <c r="C11" s="7"/>
      <c r="D11" s="8"/>
      <c r="E11" s="24"/>
      <c r="F11" s="8"/>
      <c r="G11" s="8"/>
      <c r="H11" s="24"/>
    </row>
    <row r="12" spans="2:9" s="9" customFormat="1" ht="14.15" customHeight="1" x14ac:dyDescent="0.3">
      <c r="B12" s="6" t="s">
        <v>13</v>
      </c>
      <c r="C12" s="7">
        <f>SUM(C13:C19)</f>
        <v>1932009919</v>
      </c>
      <c r="D12" s="7">
        <f>SUM(D13:D19)</f>
        <v>-6805105.1399999987</v>
      </c>
      <c r="E12" s="25">
        <f t="shared" ref="E12:H12" si="1">SUM(E13:E19)</f>
        <v>1925204813.8600001</v>
      </c>
      <c r="F12" s="7">
        <f t="shared" si="1"/>
        <v>1821134082.24</v>
      </c>
      <c r="G12" s="7">
        <f t="shared" si="1"/>
        <v>1813521724.1200001</v>
      </c>
      <c r="H12" s="25">
        <f t="shared" si="1"/>
        <v>104070731.62000006</v>
      </c>
    </row>
    <row r="13" spans="2:9" ht="23" x14ac:dyDescent="0.3">
      <c r="B13" s="10" t="s">
        <v>14</v>
      </c>
      <c r="C13" s="22">
        <v>610176888</v>
      </c>
      <c r="D13" s="22">
        <v>-995950.2</v>
      </c>
      <c r="E13" s="26">
        <f>SUM(C13:D13)</f>
        <v>609180937.79999995</v>
      </c>
      <c r="F13" s="23">
        <v>560754260.5</v>
      </c>
      <c r="G13" s="23">
        <v>560750809.65999997</v>
      </c>
      <c r="H13" s="30">
        <f>SUM(E13-F13)</f>
        <v>48426677.299999952</v>
      </c>
    </row>
    <row r="14" spans="2:9" ht="22.9" customHeight="1" x14ac:dyDescent="0.3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3">
      <c r="B15" s="10" t="s">
        <v>16</v>
      </c>
      <c r="C15" s="22">
        <v>1006564931</v>
      </c>
      <c r="D15" s="22">
        <v>1628092.7</v>
      </c>
      <c r="E15" s="26">
        <f t="shared" si="2"/>
        <v>1008193023.7</v>
      </c>
      <c r="F15" s="23">
        <v>996889763.29999995</v>
      </c>
      <c r="G15" s="23">
        <v>996889763.29999995</v>
      </c>
      <c r="H15" s="30">
        <f t="shared" si="3"/>
        <v>11303260.400000095</v>
      </c>
    </row>
    <row r="16" spans="2:9" x14ac:dyDescent="0.3">
      <c r="B16" s="10" t="s">
        <v>17</v>
      </c>
      <c r="C16" s="22">
        <v>157231337</v>
      </c>
      <c r="D16" s="22">
        <v>1555663.16</v>
      </c>
      <c r="E16" s="26">
        <f t="shared" si="2"/>
        <v>158787000.16</v>
      </c>
      <c r="F16" s="23">
        <v>151894042.94999999</v>
      </c>
      <c r="G16" s="23">
        <v>144285135.66999999</v>
      </c>
      <c r="H16" s="30">
        <f t="shared" si="3"/>
        <v>6892957.2100000083</v>
      </c>
    </row>
    <row r="17" spans="2:8" x14ac:dyDescent="0.3">
      <c r="B17" s="10" t="s">
        <v>18</v>
      </c>
      <c r="C17" s="22">
        <v>68769700</v>
      </c>
      <c r="D17" s="22">
        <v>1872987.06</v>
      </c>
      <c r="E17" s="26">
        <f t="shared" si="2"/>
        <v>70642687.060000002</v>
      </c>
      <c r="F17" s="23">
        <v>67702566.060000002</v>
      </c>
      <c r="G17" s="23">
        <v>67702566.060000002</v>
      </c>
      <c r="H17" s="30">
        <f t="shared" si="3"/>
        <v>2940121</v>
      </c>
    </row>
    <row r="18" spans="2:8" x14ac:dyDescent="0.3">
      <c r="B18" s="10" t="s">
        <v>19</v>
      </c>
      <c r="C18" s="22">
        <v>45323192</v>
      </c>
      <c r="D18" s="22">
        <v>-13808516</v>
      </c>
      <c r="E18" s="26">
        <f t="shared" si="2"/>
        <v>31514676</v>
      </c>
      <c r="F18" s="23">
        <v>0</v>
      </c>
      <c r="G18" s="23">
        <v>0</v>
      </c>
      <c r="H18" s="30">
        <f t="shared" si="3"/>
        <v>31514676</v>
      </c>
    </row>
    <row r="19" spans="2:8" x14ac:dyDescent="0.3">
      <c r="B19" s="10" t="s">
        <v>20</v>
      </c>
      <c r="C19" s="22">
        <v>43943871</v>
      </c>
      <c r="D19" s="22">
        <v>2942618.14</v>
      </c>
      <c r="E19" s="26">
        <f t="shared" si="2"/>
        <v>46886489.140000001</v>
      </c>
      <c r="F19" s="23">
        <v>43893449.43</v>
      </c>
      <c r="G19" s="23">
        <v>43893449.43</v>
      </c>
      <c r="H19" s="30">
        <f t="shared" si="3"/>
        <v>2993039.7100000009</v>
      </c>
    </row>
    <row r="20" spans="2:8" s="9" customFormat="1" ht="23" x14ac:dyDescent="0.3">
      <c r="B20" s="12" t="s">
        <v>21</v>
      </c>
      <c r="C20" s="7">
        <f>SUM(C21:C29)</f>
        <v>47424356.600000001</v>
      </c>
      <c r="D20" s="7">
        <f t="shared" ref="D20:H20" si="4">SUM(D21:D29)</f>
        <v>2255297.4000000004</v>
      </c>
      <c r="E20" s="25">
        <f t="shared" si="4"/>
        <v>49679654</v>
      </c>
      <c r="F20" s="7">
        <f t="shared" si="4"/>
        <v>47933746.770000003</v>
      </c>
      <c r="G20" s="7">
        <f t="shared" si="4"/>
        <v>42760620.519999996</v>
      </c>
      <c r="H20" s="25">
        <f t="shared" si="4"/>
        <v>1745907.2300000016</v>
      </c>
    </row>
    <row r="21" spans="2:8" ht="23" x14ac:dyDescent="0.3">
      <c r="B21" s="10" t="s">
        <v>22</v>
      </c>
      <c r="C21" s="22">
        <v>26768181.600000001</v>
      </c>
      <c r="D21" s="22">
        <v>852661.91</v>
      </c>
      <c r="E21" s="26">
        <f t="shared" si="2"/>
        <v>27620843.510000002</v>
      </c>
      <c r="F21" s="23">
        <v>27331864.550000001</v>
      </c>
      <c r="G21" s="23">
        <v>23713674.539999999</v>
      </c>
      <c r="H21" s="30">
        <f t="shared" si="3"/>
        <v>288978.96000000089</v>
      </c>
    </row>
    <row r="22" spans="2:8" x14ac:dyDescent="0.3">
      <c r="B22" s="10" t="s">
        <v>23</v>
      </c>
      <c r="C22" s="22">
        <v>2555600</v>
      </c>
      <c r="D22" s="22">
        <v>152854.20000000001</v>
      </c>
      <c r="E22" s="26">
        <f t="shared" si="2"/>
        <v>2708454.2</v>
      </c>
      <c r="F22" s="23">
        <v>2261295.39</v>
      </c>
      <c r="G22" s="23">
        <v>2261295.35</v>
      </c>
      <c r="H22" s="30">
        <f t="shared" si="3"/>
        <v>447158.81000000006</v>
      </c>
    </row>
    <row r="23" spans="2:8" ht="23" x14ac:dyDescent="0.3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3" x14ac:dyDescent="0.3">
      <c r="B24" s="10" t="s">
        <v>25</v>
      </c>
      <c r="C24" s="22">
        <v>3478586</v>
      </c>
      <c r="D24" s="22">
        <v>1958929.82</v>
      </c>
      <c r="E24" s="26">
        <f t="shared" si="2"/>
        <v>5437515.8200000003</v>
      </c>
      <c r="F24" s="23">
        <v>5418673.54</v>
      </c>
      <c r="G24" s="23">
        <v>5075867.4800000004</v>
      </c>
      <c r="H24" s="30">
        <f t="shared" si="3"/>
        <v>18842.280000000261</v>
      </c>
    </row>
    <row r="25" spans="2:8" ht="23.5" customHeight="1" x14ac:dyDescent="0.3">
      <c r="B25" s="10" t="s">
        <v>26</v>
      </c>
      <c r="C25" s="22">
        <v>450120</v>
      </c>
      <c r="D25" s="22">
        <v>-292299.63</v>
      </c>
      <c r="E25" s="26">
        <f t="shared" si="2"/>
        <v>157820.37</v>
      </c>
      <c r="F25" s="23">
        <v>129828.37</v>
      </c>
      <c r="G25" s="23">
        <v>113619.29</v>
      </c>
      <c r="H25" s="30">
        <f t="shared" si="3"/>
        <v>27992</v>
      </c>
    </row>
    <row r="26" spans="2:8" x14ac:dyDescent="0.3">
      <c r="B26" s="10" t="s">
        <v>27</v>
      </c>
      <c r="C26" s="22">
        <v>10000000</v>
      </c>
      <c r="D26" s="22">
        <v>-1420467.94</v>
      </c>
      <c r="E26" s="26">
        <f t="shared" si="2"/>
        <v>8579532.0600000005</v>
      </c>
      <c r="F26" s="23">
        <v>7904939.6299999999</v>
      </c>
      <c r="G26" s="23">
        <v>7520510.1399999997</v>
      </c>
      <c r="H26" s="30">
        <f t="shared" si="3"/>
        <v>674592.43000000063</v>
      </c>
    </row>
    <row r="27" spans="2:8" ht="23" x14ac:dyDescent="0.3">
      <c r="B27" s="10" t="s">
        <v>28</v>
      </c>
      <c r="C27" s="22">
        <v>2691869</v>
      </c>
      <c r="D27" s="22">
        <v>-1193404.01</v>
      </c>
      <c r="E27" s="26">
        <f t="shared" si="2"/>
        <v>1498464.99</v>
      </c>
      <c r="F27" s="23">
        <v>1480582.42</v>
      </c>
      <c r="G27" s="23">
        <v>976572.75</v>
      </c>
      <c r="H27" s="30">
        <f t="shared" si="3"/>
        <v>17882.570000000065</v>
      </c>
    </row>
    <row r="28" spans="2:8" ht="12" customHeight="1" x14ac:dyDescent="0.3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3">
      <c r="B29" s="10" t="s">
        <v>30</v>
      </c>
      <c r="C29" s="22">
        <v>1480000</v>
      </c>
      <c r="D29" s="22">
        <v>2197023.0499999998</v>
      </c>
      <c r="E29" s="26">
        <f t="shared" si="2"/>
        <v>3677023.05</v>
      </c>
      <c r="F29" s="23">
        <v>3406562.87</v>
      </c>
      <c r="G29" s="23">
        <v>3099080.97</v>
      </c>
      <c r="H29" s="30">
        <f t="shared" si="3"/>
        <v>270460.1799999997</v>
      </c>
    </row>
    <row r="30" spans="2:8" s="9" customFormat="1" ht="23" x14ac:dyDescent="0.3">
      <c r="B30" s="12" t="s">
        <v>31</v>
      </c>
      <c r="C30" s="7">
        <f>SUM(C31:C39)</f>
        <v>698120450</v>
      </c>
      <c r="D30" s="7">
        <f t="shared" ref="D30:H30" si="5">SUM(D31:D39)</f>
        <v>-19610123.780000001</v>
      </c>
      <c r="E30" s="25">
        <f t="shared" si="5"/>
        <v>678510326.22000003</v>
      </c>
      <c r="F30" s="7">
        <f t="shared" si="5"/>
        <v>657534706.94000006</v>
      </c>
      <c r="G30" s="7">
        <f t="shared" si="5"/>
        <v>623503517.62</v>
      </c>
      <c r="H30" s="25">
        <f t="shared" si="5"/>
        <v>20975619.280000001</v>
      </c>
    </row>
    <row r="31" spans="2:8" x14ac:dyDescent="0.3">
      <c r="B31" s="10" t="s">
        <v>32</v>
      </c>
      <c r="C31" s="22">
        <v>47102460</v>
      </c>
      <c r="D31" s="22">
        <v>-5343343.01</v>
      </c>
      <c r="E31" s="26">
        <f t="shared" si="2"/>
        <v>41759116.990000002</v>
      </c>
      <c r="F31" s="23">
        <v>35416341.420000002</v>
      </c>
      <c r="G31" s="23">
        <v>31390615.66</v>
      </c>
      <c r="H31" s="30">
        <f t="shared" si="3"/>
        <v>6342775.5700000003</v>
      </c>
    </row>
    <row r="32" spans="2:8" x14ac:dyDescent="0.3">
      <c r="B32" s="10" t="s">
        <v>33</v>
      </c>
      <c r="C32" s="22">
        <v>5283400</v>
      </c>
      <c r="D32" s="22">
        <v>-1185438.52</v>
      </c>
      <c r="E32" s="26">
        <f t="shared" si="2"/>
        <v>4097961.48</v>
      </c>
      <c r="F32" s="23">
        <v>3958039.26</v>
      </c>
      <c r="G32" s="23">
        <v>3946687.87</v>
      </c>
      <c r="H32" s="30">
        <f t="shared" si="3"/>
        <v>139922.2200000002</v>
      </c>
    </row>
    <row r="33" spans="2:8" ht="23" x14ac:dyDescent="0.3">
      <c r="B33" s="10" t="s">
        <v>34</v>
      </c>
      <c r="C33" s="22">
        <v>42002540</v>
      </c>
      <c r="D33" s="22">
        <v>-14019471.65</v>
      </c>
      <c r="E33" s="26">
        <f t="shared" si="2"/>
        <v>27983068.350000001</v>
      </c>
      <c r="F33" s="23">
        <v>22738686.84</v>
      </c>
      <c r="G33" s="23">
        <v>20157328.530000001</v>
      </c>
      <c r="H33" s="30">
        <f t="shared" si="3"/>
        <v>5244381.5100000016</v>
      </c>
    </row>
    <row r="34" spans="2:8" ht="24.65" customHeight="1" x14ac:dyDescent="0.3">
      <c r="B34" s="10" t="s">
        <v>35</v>
      </c>
      <c r="C34" s="22">
        <v>8495435</v>
      </c>
      <c r="D34" s="22">
        <v>-2687897.19</v>
      </c>
      <c r="E34" s="26">
        <f t="shared" si="2"/>
        <v>5807537.8100000005</v>
      </c>
      <c r="F34" s="23">
        <v>889106.44</v>
      </c>
      <c r="G34" s="23">
        <v>889106.41</v>
      </c>
      <c r="H34" s="30">
        <f t="shared" si="3"/>
        <v>4918431.370000001</v>
      </c>
    </row>
    <row r="35" spans="2:8" ht="23" x14ac:dyDescent="0.3">
      <c r="B35" s="10" t="s">
        <v>36</v>
      </c>
      <c r="C35" s="22">
        <v>33837337</v>
      </c>
      <c r="D35" s="22">
        <v>-7980105.54</v>
      </c>
      <c r="E35" s="26">
        <f t="shared" si="2"/>
        <v>25857231.460000001</v>
      </c>
      <c r="F35" s="23">
        <v>22386950.600000001</v>
      </c>
      <c r="G35" s="23">
        <v>18168866.449999999</v>
      </c>
      <c r="H35" s="30">
        <f t="shared" si="3"/>
        <v>3470280.8599999994</v>
      </c>
    </row>
    <row r="36" spans="2:8" x14ac:dyDescent="0.3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3">
      <c r="B37" s="10" t="s">
        <v>38</v>
      </c>
      <c r="C37" s="22">
        <v>8083000</v>
      </c>
      <c r="D37" s="22">
        <v>1797680.39</v>
      </c>
      <c r="E37" s="26">
        <f t="shared" si="2"/>
        <v>9880680.3900000006</v>
      </c>
      <c r="F37" s="23">
        <v>9105127.7200000007</v>
      </c>
      <c r="G37" s="23">
        <v>9064617.3499999996</v>
      </c>
      <c r="H37" s="30">
        <f t="shared" si="3"/>
        <v>775552.66999999993</v>
      </c>
    </row>
    <row r="38" spans="2:8" x14ac:dyDescent="0.3">
      <c r="B38" s="10" t="s">
        <v>39</v>
      </c>
      <c r="C38" s="22">
        <v>1932277</v>
      </c>
      <c r="D38" s="22">
        <v>1499517.24</v>
      </c>
      <c r="E38" s="26">
        <f t="shared" si="2"/>
        <v>3431794.24</v>
      </c>
      <c r="F38" s="23">
        <v>3347519.16</v>
      </c>
      <c r="G38" s="23">
        <v>2804255.33</v>
      </c>
      <c r="H38" s="30">
        <f t="shared" si="3"/>
        <v>84275.080000000075</v>
      </c>
    </row>
    <row r="39" spans="2:8" x14ac:dyDescent="0.3">
      <c r="B39" s="10" t="s">
        <v>40</v>
      </c>
      <c r="C39" s="22">
        <v>551384001</v>
      </c>
      <c r="D39" s="22">
        <v>8308934.5</v>
      </c>
      <c r="E39" s="26">
        <f t="shared" si="2"/>
        <v>559692935.5</v>
      </c>
      <c r="F39" s="23">
        <v>559692935.5</v>
      </c>
      <c r="G39" s="23">
        <v>537082040.01999998</v>
      </c>
      <c r="H39" s="30">
        <f t="shared" si="3"/>
        <v>0</v>
      </c>
    </row>
    <row r="40" spans="2:8" s="9" customFormat="1" ht="25.5" customHeight="1" x14ac:dyDescent="0.3">
      <c r="B40" s="12" t="s">
        <v>41</v>
      </c>
      <c r="C40" s="7">
        <f>SUM(C41:C49)</f>
        <v>216185029</v>
      </c>
      <c r="D40" s="7">
        <f t="shared" ref="D40:H40" si="6">SUM(D41:D49)</f>
        <v>47041325.639999993</v>
      </c>
      <c r="E40" s="25">
        <f t="shared" si="6"/>
        <v>263226354.63999999</v>
      </c>
      <c r="F40" s="7">
        <f t="shared" si="6"/>
        <v>248102898.32999998</v>
      </c>
      <c r="G40" s="7">
        <f t="shared" si="6"/>
        <v>188102898.32999998</v>
      </c>
      <c r="H40" s="25">
        <f t="shared" si="6"/>
        <v>15123456.310000001</v>
      </c>
    </row>
    <row r="41" spans="2:8" ht="23" x14ac:dyDescent="0.3">
      <c r="B41" s="10" t="s">
        <v>42</v>
      </c>
      <c r="C41" s="22">
        <v>120000000</v>
      </c>
      <c r="D41" s="22">
        <v>73038852.599999994</v>
      </c>
      <c r="E41" s="26">
        <f t="shared" si="2"/>
        <v>193038852.59999999</v>
      </c>
      <c r="F41" s="23">
        <v>193038852.59999999</v>
      </c>
      <c r="G41" s="23">
        <v>133038852.59999999</v>
      </c>
      <c r="H41" s="30">
        <f t="shared" si="3"/>
        <v>0</v>
      </c>
    </row>
    <row r="42" spans="2:8" x14ac:dyDescent="0.3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3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3">
      <c r="B44" s="10" t="s">
        <v>45</v>
      </c>
      <c r="C44" s="22">
        <v>12175029</v>
      </c>
      <c r="D44" s="22">
        <v>0</v>
      </c>
      <c r="E44" s="26">
        <f t="shared" si="2"/>
        <v>12175029</v>
      </c>
      <c r="F44" s="23">
        <v>56010.76</v>
      </c>
      <c r="G44" s="23">
        <v>56010.76</v>
      </c>
      <c r="H44" s="30">
        <f t="shared" si="3"/>
        <v>12119018.24</v>
      </c>
    </row>
    <row r="45" spans="2:8" x14ac:dyDescent="0.3">
      <c r="B45" s="10" t="s">
        <v>46</v>
      </c>
      <c r="C45" s="22">
        <v>84010000</v>
      </c>
      <c r="D45" s="22">
        <v>-25997526.960000001</v>
      </c>
      <c r="E45" s="26">
        <f t="shared" si="2"/>
        <v>58012473.039999999</v>
      </c>
      <c r="F45" s="23">
        <v>55008034.969999999</v>
      </c>
      <c r="G45" s="23">
        <v>55008034.969999999</v>
      </c>
      <c r="H45" s="30">
        <f t="shared" si="3"/>
        <v>3004438.0700000003</v>
      </c>
    </row>
    <row r="46" spans="2:8" ht="23" x14ac:dyDescent="0.3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3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3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3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3">
      <c r="B50" s="12" t="s">
        <v>51</v>
      </c>
      <c r="C50" s="7">
        <f>SUM(C51:C59)</f>
        <v>153463346.40000001</v>
      </c>
      <c r="D50" s="7">
        <f t="shared" ref="D50:H50" si="7">SUM(D51:D59)</f>
        <v>470449.71999999601</v>
      </c>
      <c r="E50" s="25">
        <f t="shared" si="7"/>
        <v>153933796.12</v>
      </c>
      <c r="F50" s="7">
        <f t="shared" si="7"/>
        <v>139518080.22999999</v>
      </c>
      <c r="G50" s="7">
        <f t="shared" si="7"/>
        <v>60761490.640000001</v>
      </c>
      <c r="H50" s="25">
        <f t="shared" si="7"/>
        <v>14415715.889999989</v>
      </c>
    </row>
    <row r="51" spans="2:8" x14ac:dyDescent="0.3">
      <c r="B51" s="10" t="s">
        <v>52</v>
      </c>
      <c r="C51" s="22">
        <v>83716860.799999997</v>
      </c>
      <c r="D51" s="22">
        <v>-32084995.870000001</v>
      </c>
      <c r="E51" s="26">
        <f t="shared" si="2"/>
        <v>51631864.929999992</v>
      </c>
      <c r="F51" s="23">
        <v>45402825.950000003</v>
      </c>
      <c r="G51" s="23">
        <v>15602879.9</v>
      </c>
      <c r="H51" s="30">
        <f t="shared" si="3"/>
        <v>6229038.9799999893</v>
      </c>
    </row>
    <row r="52" spans="2:8" x14ac:dyDescent="0.3">
      <c r="B52" s="10" t="s">
        <v>53</v>
      </c>
      <c r="C52" s="22">
        <v>3769896</v>
      </c>
      <c r="D52" s="22">
        <v>12146027.1</v>
      </c>
      <c r="E52" s="26">
        <f t="shared" si="2"/>
        <v>15915923.1</v>
      </c>
      <c r="F52" s="23">
        <v>15915923.119999999</v>
      </c>
      <c r="G52" s="23">
        <v>14499721.24</v>
      </c>
      <c r="H52" s="30">
        <f t="shared" si="3"/>
        <v>-1.9999999552965164E-2</v>
      </c>
    </row>
    <row r="53" spans="2:8" x14ac:dyDescent="0.3">
      <c r="B53" s="10" t="s">
        <v>54</v>
      </c>
      <c r="C53" s="22">
        <v>0</v>
      </c>
      <c r="D53" s="22">
        <v>167371.72</v>
      </c>
      <c r="E53" s="26">
        <f t="shared" si="2"/>
        <v>167371.72</v>
      </c>
      <c r="F53" s="23">
        <v>167371.72</v>
      </c>
      <c r="G53" s="23">
        <v>38487.31</v>
      </c>
      <c r="H53" s="30">
        <f t="shared" si="3"/>
        <v>0</v>
      </c>
    </row>
    <row r="54" spans="2:8" x14ac:dyDescent="0.3">
      <c r="B54" s="10" t="s">
        <v>55</v>
      </c>
      <c r="C54" s="22">
        <v>58210033</v>
      </c>
      <c r="D54" s="22">
        <v>4972194</v>
      </c>
      <c r="E54" s="26">
        <f t="shared" si="2"/>
        <v>63182227</v>
      </c>
      <c r="F54" s="23">
        <v>60576371.039999999</v>
      </c>
      <c r="G54" s="23">
        <v>24335991.859999999</v>
      </c>
      <c r="H54" s="30">
        <f t="shared" si="3"/>
        <v>2605855.9600000009</v>
      </c>
    </row>
    <row r="55" spans="2:8" x14ac:dyDescent="0.3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3">
      <c r="B56" s="10" t="s">
        <v>57</v>
      </c>
      <c r="C56" s="22">
        <v>6794365.5999999996</v>
      </c>
      <c r="D56" s="22">
        <v>7294387.4400000004</v>
      </c>
      <c r="E56" s="26">
        <f t="shared" si="2"/>
        <v>14088753.039999999</v>
      </c>
      <c r="F56" s="23">
        <v>9088750.3599999994</v>
      </c>
      <c r="G56" s="23">
        <v>3921817.65</v>
      </c>
      <c r="H56" s="30">
        <f t="shared" si="3"/>
        <v>5000002.68</v>
      </c>
    </row>
    <row r="57" spans="2:8" x14ac:dyDescent="0.3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3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3">
      <c r="B59" s="10" t="s">
        <v>60</v>
      </c>
      <c r="C59" s="22">
        <v>972191</v>
      </c>
      <c r="D59" s="22">
        <v>7975465.3300000001</v>
      </c>
      <c r="E59" s="26">
        <f t="shared" si="2"/>
        <v>8947656.3300000001</v>
      </c>
      <c r="F59" s="23">
        <v>8366838.04</v>
      </c>
      <c r="G59" s="23">
        <v>2362592.6800000002</v>
      </c>
      <c r="H59" s="30">
        <f t="shared" si="3"/>
        <v>580818.29</v>
      </c>
    </row>
    <row r="60" spans="2:8" s="9" customFormat="1" x14ac:dyDescent="0.3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3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3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3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3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3" x14ac:dyDescent="0.3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3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3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3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3" x14ac:dyDescent="0.3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3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3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3" x14ac:dyDescent="0.3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3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3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3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3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3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3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3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3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3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3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3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5" thickBot="1" x14ac:dyDescent="0.3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3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14241824.260000002</v>
      </c>
      <c r="E85" s="27">
        <f t="shared" si="14"/>
        <v>14241824.260000002</v>
      </c>
      <c r="F85" s="15">
        <f t="shared" si="14"/>
        <v>8459750.0800000001</v>
      </c>
      <c r="G85" s="15">
        <f t="shared" si="14"/>
        <v>8459750.0800000001</v>
      </c>
      <c r="H85" s="27">
        <f t="shared" si="14"/>
        <v>5782074.1800000016</v>
      </c>
    </row>
    <row r="86" spans="2:8" x14ac:dyDescent="0.3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3" x14ac:dyDescent="0.3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5" customHeight="1" x14ac:dyDescent="0.3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3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3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3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3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3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3" x14ac:dyDescent="0.3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3" x14ac:dyDescent="0.3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3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3" x14ac:dyDescent="0.3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3" x14ac:dyDescent="0.3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3" x14ac:dyDescent="0.3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3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3" x14ac:dyDescent="0.3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5" customHeight="1" x14ac:dyDescent="0.3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5" customHeight="1" x14ac:dyDescent="0.3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3" x14ac:dyDescent="0.3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3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3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3" x14ac:dyDescent="0.3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3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3" x14ac:dyDescent="0.3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3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3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3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3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3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3" x14ac:dyDescent="0.3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3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3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3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3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3" x14ac:dyDescent="0.3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3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3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3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3">
      <c r="B124" s="17" t="s">
        <v>51</v>
      </c>
      <c r="C124" s="7">
        <f>SUM(C125:C133)</f>
        <v>0</v>
      </c>
      <c r="D124" s="7">
        <f t="shared" ref="D124:H124" si="21">SUM(D125:D133)</f>
        <v>14241824.260000002</v>
      </c>
      <c r="E124" s="25">
        <f t="shared" si="21"/>
        <v>14241824.260000002</v>
      </c>
      <c r="F124" s="7">
        <f t="shared" si="21"/>
        <v>8459750.0800000001</v>
      </c>
      <c r="G124" s="7">
        <f t="shared" si="21"/>
        <v>8459750.0800000001</v>
      </c>
      <c r="H124" s="25">
        <f t="shared" si="21"/>
        <v>5782074.1800000016</v>
      </c>
    </row>
    <row r="125" spans="2:8" x14ac:dyDescent="0.3">
      <c r="B125" s="10" t="s">
        <v>52</v>
      </c>
      <c r="C125" s="22">
        <v>0</v>
      </c>
      <c r="D125" s="22">
        <v>10854127.720000001</v>
      </c>
      <c r="E125" s="26">
        <f t="shared" si="17"/>
        <v>10854127.720000001</v>
      </c>
      <c r="F125" s="23">
        <v>7321277.1799999997</v>
      </c>
      <c r="G125" s="23">
        <v>7321277.1799999997</v>
      </c>
      <c r="H125" s="30">
        <f t="shared" si="16"/>
        <v>3532850.540000001</v>
      </c>
    </row>
    <row r="126" spans="2:8" x14ac:dyDescent="0.3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3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3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3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3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3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3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3">
      <c r="B133" s="10" t="s">
        <v>60</v>
      </c>
      <c r="C133" s="22">
        <v>0</v>
      </c>
      <c r="D133" s="22">
        <v>3387696.54</v>
      </c>
      <c r="E133" s="26">
        <f t="shared" si="17"/>
        <v>3387696.54</v>
      </c>
      <c r="F133" s="23">
        <v>1138472.8999999999</v>
      </c>
      <c r="G133" s="22">
        <v>1138472.8999999999</v>
      </c>
      <c r="H133" s="30">
        <f t="shared" si="16"/>
        <v>2249223.64</v>
      </c>
    </row>
    <row r="134" spans="2:8" x14ac:dyDescent="0.3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3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3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3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1.75" customHeight="1" x14ac:dyDescent="0.3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3" x14ac:dyDescent="0.3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3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3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3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3" x14ac:dyDescent="0.3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3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3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3" x14ac:dyDescent="0.3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3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3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3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3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3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3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3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3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3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3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3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3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3">
      <c r="B159" s="19"/>
      <c r="C159" s="11"/>
      <c r="D159" s="11"/>
      <c r="E159" s="26"/>
      <c r="F159" s="11"/>
      <c r="G159" s="11"/>
      <c r="H159" s="26"/>
    </row>
    <row r="160" spans="2:8" ht="12.5" thickBot="1" x14ac:dyDescent="0.35">
      <c r="B160" s="20" t="s">
        <v>87</v>
      </c>
      <c r="C160" s="21">
        <f>SUM(C10,C85)</f>
        <v>3047203101</v>
      </c>
      <c r="D160" s="21">
        <f t="shared" ref="D160:G160" si="28">SUM(D10,D85)</f>
        <v>37593668.099999994</v>
      </c>
      <c r="E160" s="28">
        <f>SUM(E10,E85)</f>
        <v>3084796769.0999999</v>
      </c>
      <c r="F160" s="21">
        <f t="shared" si="28"/>
        <v>2922683264.5899997</v>
      </c>
      <c r="G160" s="21">
        <f t="shared" si="28"/>
        <v>2737110001.3099999</v>
      </c>
      <c r="H160" s="28">
        <f>SUM(H10,H85)</f>
        <v>162113504.51000005</v>
      </c>
    </row>
    <row r="161" spans="2:8" s="31" customFormat="1" x14ac:dyDescent="0.3"/>
    <row r="162" spans="2:8" s="31" customFormat="1" hidden="1" x14ac:dyDescent="0.3"/>
    <row r="163" spans="2:8" s="31" customFormat="1" hidden="1" x14ac:dyDescent="0.3"/>
    <row r="164" spans="2:8" s="31" customFormat="1" x14ac:dyDescent="0.3"/>
    <row r="165" spans="2:8" s="31" customFormat="1" x14ac:dyDescent="0.3"/>
    <row r="166" spans="2:8" s="31" customFormat="1" hidden="1" x14ac:dyDescent="0.3">
      <c r="B166" s="32"/>
    </row>
    <row r="167" spans="2:8" s="31" customFormat="1" ht="14" hidden="1" x14ac:dyDescent="0.3">
      <c r="B167" s="33"/>
    </row>
    <row r="168" spans="2:8" s="31" customFormat="1" ht="14" hidden="1" x14ac:dyDescent="0.3">
      <c r="B168" s="33"/>
    </row>
    <row r="169" spans="2:8" s="31" customFormat="1" ht="14" hidden="1" x14ac:dyDescent="0.3">
      <c r="B169" s="33"/>
    </row>
    <row r="170" spans="2:8" s="31" customFormat="1" hidden="1" x14ac:dyDescent="0.3"/>
    <row r="171" spans="2:8" s="31" customFormat="1" ht="12.5" hidden="1" thickBot="1" x14ac:dyDescent="0.35"/>
    <row r="172" spans="2:8" s="31" customFormat="1" hidden="1" x14ac:dyDescent="0.3">
      <c r="B172" s="58"/>
      <c r="C172" s="59"/>
      <c r="D172" s="59"/>
      <c r="E172" s="59"/>
      <c r="F172" s="59"/>
      <c r="G172" s="59"/>
      <c r="H172" s="60"/>
    </row>
    <row r="173" spans="2:8" s="31" customFormat="1" hidden="1" x14ac:dyDescent="0.3">
      <c r="B173" s="64"/>
      <c r="C173" s="65"/>
      <c r="D173" s="65"/>
      <c r="E173" s="65"/>
      <c r="F173" s="65"/>
      <c r="G173" s="65"/>
      <c r="H173" s="66"/>
    </row>
    <row r="174" spans="2:8" s="31" customFormat="1" hidden="1" x14ac:dyDescent="0.3">
      <c r="B174" s="64"/>
      <c r="C174" s="65"/>
      <c r="D174" s="65"/>
      <c r="E174" s="65"/>
      <c r="F174" s="65"/>
      <c r="G174" s="65"/>
      <c r="H174" s="66"/>
    </row>
    <row r="175" spans="2:8" s="31" customFormat="1" hidden="1" x14ac:dyDescent="0.3">
      <c r="B175" s="64"/>
      <c r="C175" s="65"/>
      <c r="D175" s="65"/>
      <c r="E175" s="65"/>
      <c r="F175" s="65"/>
      <c r="G175" s="65"/>
      <c r="H175" s="66"/>
    </row>
    <row r="176" spans="2:8" s="31" customFormat="1" ht="12.5" hidden="1" thickBot="1" x14ac:dyDescent="0.35">
      <c r="B176" s="77"/>
      <c r="C176" s="78"/>
      <c r="D176" s="78"/>
      <c r="E176" s="78"/>
      <c r="F176" s="78"/>
      <c r="G176" s="78"/>
      <c r="H176" s="79"/>
    </row>
    <row r="177" spans="2:8" s="31" customFormat="1" ht="12.5" hidden="1" thickBot="1" x14ac:dyDescent="0.35">
      <c r="B177" s="70"/>
      <c r="C177" s="72"/>
      <c r="D177" s="73"/>
      <c r="E177" s="73"/>
      <c r="F177" s="73"/>
      <c r="G177" s="74"/>
      <c r="H177" s="75"/>
    </row>
    <row r="178" spans="2:8" s="31" customFormat="1" ht="12.5" hidden="1" thickBot="1" x14ac:dyDescent="0.35">
      <c r="B178" s="71"/>
      <c r="C178" s="34"/>
      <c r="D178" s="34"/>
      <c r="E178" s="34"/>
      <c r="F178" s="34"/>
      <c r="G178" s="34"/>
      <c r="H178" s="76"/>
    </row>
    <row r="179" spans="2:8" s="31" customFormat="1" hidden="1" x14ac:dyDescent="0.3">
      <c r="B179" s="48"/>
      <c r="C179" s="49"/>
      <c r="D179" s="49"/>
      <c r="E179" s="49"/>
      <c r="F179" s="49"/>
      <c r="G179" s="49"/>
      <c r="H179" s="50"/>
    </row>
    <row r="180" spans="2:8" s="31" customFormat="1" hidden="1" x14ac:dyDescent="0.3">
      <c r="B180" s="35"/>
      <c r="C180" s="36"/>
      <c r="D180" s="37"/>
      <c r="E180" s="37"/>
      <c r="F180" s="37"/>
      <c r="G180" s="37"/>
      <c r="H180" s="37"/>
    </row>
    <row r="181" spans="2:8" s="31" customFormat="1" hidden="1" x14ac:dyDescent="0.3">
      <c r="B181" s="35"/>
      <c r="C181" s="36"/>
      <c r="D181" s="37"/>
      <c r="E181" s="37"/>
      <c r="F181" s="37"/>
      <c r="G181" s="37"/>
      <c r="H181" s="37"/>
    </row>
    <row r="182" spans="2:8" s="31" customFormat="1" hidden="1" x14ac:dyDescent="0.3">
      <c r="B182" s="35"/>
      <c r="C182" s="36"/>
      <c r="D182" s="36"/>
      <c r="E182" s="36"/>
      <c r="F182" s="36"/>
      <c r="G182" s="36"/>
      <c r="H182" s="36"/>
    </row>
    <row r="183" spans="2:8" s="31" customFormat="1" hidden="1" x14ac:dyDescent="0.3">
      <c r="B183" s="38"/>
      <c r="C183" s="22"/>
      <c r="D183" s="22"/>
      <c r="E183" s="22"/>
      <c r="F183" s="23"/>
      <c r="G183" s="23"/>
      <c r="H183" s="23"/>
    </row>
    <row r="184" spans="2:8" s="31" customFormat="1" hidden="1" x14ac:dyDescent="0.3">
      <c r="B184" s="38"/>
      <c r="C184" s="22"/>
      <c r="D184" s="22"/>
      <c r="E184" s="22"/>
      <c r="F184" s="23"/>
      <c r="G184" s="23"/>
      <c r="H184" s="23"/>
    </row>
    <row r="185" spans="2:8" s="31" customFormat="1" hidden="1" x14ac:dyDescent="0.3">
      <c r="B185" s="38"/>
      <c r="C185" s="22"/>
      <c r="D185" s="22"/>
      <c r="E185" s="22"/>
      <c r="F185" s="23"/>
      <c r="G185" s="23"/>
      <c r="H185" s="23"/>
    </row>
    <row r="186" spans="2:8" s="31" customFormat="1" hidden="1" x14ac:dyDescent="0.3">
      <c r="B186" s="38"/>
      <c r="C186" s="22"/>
      <c r="D186" s="22"/>
      <c r="E186" s="22"/>
      <c r="F186" s="23"/>
      <c r="G186" s="23"/>
      <c r="H186" s="23"/>
    </row>
    <row r="187" spans="2:8" s="31" customFormat="1" hidden="1" x14ac:dyDescent="0.3">
      <c r="B187" s="38"/>
      <c r="C187" s="22"/>
      <c r="D187" s="22"/>
      <c r="E187" s="22"/>
      <c r="F187" s="23"/>
      <c r="G187" s="23"/>
      <c r="H187" s="23"/>
    </row>
    <row r="188" spans="2:8" s="31" customFormat="1" hidden="1" x14ac:dyDescent="0.3">
      <c r="B188" s="38"/>
      <c r="C188" s="22"/>
      <c r="D188" s="22"/>
      <c r="E188" s="22"/>
      <c r="F188" s="23"/>
      <c r="G188" s="23"/>
      <c r="H188" s="23"/>
    </row>
    <row r="189" spans="2:8" s="31" customFormat="1" hidden="1" x14ac:dyDescent="0.3">
      <c r="B189" s="38"/>
      <c r="C189" s="22"/>
      <c r="D189" s="22"/>
      <c r="E189" s="22"/>
      <c r="F189" s="23"/>
      <c r="G189" s="23"/>
      <c r="H189" s="23"/>
    </row>
    <row r="190" spans="2:8" s="31" customFormat="1" hidden="1" x14ac:dyDescent="0.3">
      <c r="B190" s="39"/>
      <c r="C190" s="36"/>
      <c r="D190" s="36"/>
      <c r="E190" s="36"/>
      <c r="F190" s="36"/>
      <c r="G190" s="36"/>
      <c r="H190" s="36"/>
    </row>
    <row r="191" spans="2:8" s="31" customFormat="1" hidden="1" x14ac:dyDescent="0.3">
      <c r="B191" s="38"/>
      <c r="C191" s="22"/>
      <c r="D191" s="22"/>
      <c r="E191" s="22"/>
      <c r="F191" s="23"/>
      <c r="G191" s="23"/>
      <c r="H191" s="23"/>
    </row>
    <row r="192" spans="2:8" s="31" customFormat="1" hidden="1" x14ac:dyDescent="0.3">
      <c r="B192" s="38"/>
      <c r="C192" s="22"/>
      <c r="D192" s="22"/>
      <c r="E192" s="22"/>
      <c r="F192" s="23"/>
      <c r="G192" s="23"/>
      <c r="H192" s="23"/>
    </row>
    <row r="193" spans="2:8" s="31" customFormat="1" hidden="1" x14ac:dyDescent="0.3">
      <c r="B193" s="38"/>
      <c r="C193" s="22"/>
      <c r="D193" s="22"/>
      <c r="E193" s="22"/>
      <c r="F193" s="23"/>
      <c r="G193" s="23"/>
      <c r="H193" s="23"/>
    </row>
    <row r="194" spans="2:8" s="31" customFormat="1" hidden="1" x14ac:dyDescent="0.3">
      <c r="B194" s="38"/>
      <c r="C194" s="22"/>
      <c r="D194" s="22"/>
      <c r="E194" s="22"/>
      <c r="F194" s="23"/>
      <c r="G194" s="23"/>
      <c r="H194" s="23"/>
    </row>
    <row r="195" spans="2:8" s="31" customFormat="1" hidden="1" x14ac:dyDescent="0.3">
      <c r="B195" s="38"/>
      <c r="C195" s="22"/>
      <c r="D195" s="22"/>
      <c r="E195" s="22"/>
      <c r="F195" s="23"/>
      <c r="G195" s="23"/>
      <c r="H195" s="23"/>
    </row>
    <row r="196" spans="2:8" s="31" customFormat="1" hidden="1" x14ac:dyDescent="0.3">
      <c r="B196" s="38"/>
      <c r="C196" s="22"/>
      <c r="D196" s="22"/>
      <c r="E196" s="22"/>
      <c r="F196" s="23"/>
      <c r="G196" s="23"/>
      <c r="H196" s="23"/>
    </row>
    <row r="197" spans="2:8" s="31" customFormat="1" hidden="1" x14ac:dyDescent="0.3">
      <c r="B197" s="38"/>
      <c r="C197" s="22"/>
      <c r="D197" s="22"/>
      <c r="E197" s="22"/>
      <c r="F197" s="23"/>
      <c r="G197" s="23"/>
      <c r="H197" s="23"/>
    </row>
    <row r="198" spans="2:8" s="31" customFormat="1" hidden="1" x14ac:dyDescent="0.3">
      <c r="B198" s="38"/>
      <c r="C198" s="22"/>
      <c r="D198" s="22"/>
      <c r="E198" s="22"/>
      <c r="F198" s="23"/>
      <c r="G198" s="23"/>
      <c r="H198" s="23"/>
    </row>
    <row r="199" spans="2:8" s="31" customFormat="1" hidden="1" x14ac:dyDescent="0.3">
      <c r="B199" s="38"/>
      <c r="C199" s="22"/>
      <c r="D199" s="22"/>
      <c r="E199" s="22"/>
      <c r="F199" s="23"/>
      <c r="G199" s="23"/>
      <c r="H199" s="23"/>
    </row>
    <row r="200" spans="2:8" s="31" customFormat="1" hidden="1" x14ac:dyDescent="0.3">
      <c r="B200" s="39"/>
      <c r="C200" s="36"/>
      <c r="D200" s="36"/>
      <c r="E200" s="36"/>
      <c r="F200" s="36"/>
      <c r="G200" s="36"/>
      <c r="H200" s="36"/>
    </row>
    <row r="201" spans="2:8" s="31" customFormat="1" hidden="1" x14ac:dyDescent="0.3">
      <c r="B201" s="38"/>
      <c r="C201" s="22"/>
      <c r="D201" s="22"/>
      <c r="E201" s="22"/>
      <c r="F201" s="23"/>
      <c r="G201" s="23"/>
      <c r="H201" s="23"/>
    </row>
    <row r="202" spans="2:8" s="31" customFormat="1" hidden="1" x14ac:dyDescent="0.3">
      <c r="B202" s="38"/>
      <c r="C202" s="22"/>
      <c r="D202" s="22"/>
      <c r="E202" s="22"/>
      <c r="F202" s="23"/>
      <c r="G202" s="23"/>
      <c r="H202" s="23"/>
    </row>
    <row r="203" spans="2:8" s="31" customFormat="1" hidden="1" x14ac:dyDescent="0.3">
      <c r="B203" s="38"/>
      <c r="C203" s="22"/>
      <c r="D203" s="22"/>
      <c r="E203" s="22"/>
      <c r="F203" s="23"/>
      <c r="G203" s="23"/>
      <c r="H203" s="23"/>
    </row>
    <row r="204" spans="2:8" s="31" customFormat="1" hidden="1" x14ac:dyDescent="0.3">
      <c r="B204" s="38"/>
      <c r="C204" s="22"/>
      <c r="D204" s="22"/>
      <c r="E204" s="22"/>
      <c r="F204" s="23"/>
      <c r="G204" s="23"/>
      <c r="H204" s="23"/>
    </row>
    <row r="205" spans="2:8" s="31" customFormat="1" hidden="1" x14ac:dyDescent="0.3">
      <c r="B205" s="38"/>
      <c r="C205" s="22"/>
      <c r="D205" s="22"/>
      <c r="E205" s="22"/>
      <c r="F205" s="23"/>
      <c r="G205" s="23"/>
      <c r="H205" s="23"/>
    </row>
    <row r="206" spans="2:8" s="31" customFormat="1" hidden="1" x14ac:dyDescent="0.3">
      <c r="B206" s="38"/>
      <c r="C206" s="22"/>
      <c r="D206" s="22"/>
      <c r="E206" s="22"/>
      <c r="F206" s="23"/>
      <c r="G206" s="23"/>
      <c r="H206" s="23"/>
    </row>
    <row r="207" spans="2:8" s="31" customFormat="1" hidden="1" x14ac:dyDescent="0.3">
      <c r="B207" s="38"/>
      <c r="C207" s="22"/>
      <c r="D207" s="22"/>
      <c r="E207" s="22"/>
      <c r="F207" s="23"/>
      <c r="G207" s="23"/>
      <c r="H207" s="23"/>
    </row>
    <row r="208" spans="2:8" s="31" customFormat="1" hidden="1" x14ac:dyDescent="0.3">
      <c r="B208" s="38"/>
      <c r="C208" s="22"/>
      <c r="D208" s="22"/>
      <c r="E208" s="22"/>
      <c r="F208" s="23"/>
      <c r="G208" s="23"/>
      <c r="H208" s="23"/>
    </row>
    <row r="209" spans="2:8" s="31" customFormat="1" hidden="1" x14ac:dyDescent="0.3">
      <c r="B209" s="38"/>
      <c r="C209" s="22"/>
      <c r="D209" s="22"/>
      <c r="E209" s="22"/>
      <c r="F209" s="23"/>
      <c r="G209" s="23"/>
      <c r="H209" s="23"/>
    </row>
    <row r="210" spans="2:8" s="31" customFormat="1" hidden="1" x14ac:dyDescent="0.3">
      <c r="B210" s="39"/>
      <c r="C210" s="36"/>
      <c r="D210" s="36"/>
      <c r="E210" s="36"/>
      <c r="F210" s="36"/>
      <c r="G210" s="36"/>
      <c r="H210" s="36"/>
    </row>
    <row r="211" spans="2:8" s="31" customFormat="1" hidden="1" x14ac:dyDescent="0.3">
      <c r="B211" s="38"/>
      <c r="C211" s="22"/>
      <c r="D211" s="22"/>
      <c r="E211" s="22"/>
      <c r="F211" s="23"/>
      <c r="G211" s="23"/>
      <c r="H211" s="23"/>
    </row>
    <row r="212" spans="2:8" s="31" customFormat="1" hidden="1" x14ac:dyDescent="0.3">
      <c r="B212" s="38"/>
      <c r="C212" s="22"/>
      <c r="D212" s="22"/>
      <c r="E212" s="22"/>
      <c r="F212" s="23"/>
      <c r="G212" s="23"/>
      <c r="H212" s="23"/>
    </row>
    <row r="213" spans="2:8" s="31" customFormat="1" hidden="1" x14ac:dyDescent="0.3">
      <c r="B213" s="38"/>
      <c r="C213" s="22"/>
      <c r="D213" s="22"/>
      <c r="E213" s="22"/>
      <c r="F213" s="23"/>
      <c r="G213" s="23"/>
      <c r="H213" s="23"/>
    </row>
    <row r="214" spans="2:8" s="31" customFormat="1" hidden="1" x14ac:dyDescent="0.3">
      <c r="B214" s="38"/>
      <c r="C214" s="22"/>
      <c r="D214" s="22"/>
      <c r="E214" s="22"/>
      <c r="F214" s="23"/>
      <c r="G214" s="23"/>
      <c r="H214" s="23"/>
    </row>
    <row r="215" spans="2:8" s="31" customFormat="1" hidden="1" x14ac:dyDescent="0.3">
      <c r="B215" s="38"/>
      <c r="C215" s="22"/>
      <c r="D215" s="22"/>
      <c r="E215" s="22"/>
      <c r="F215" s="23"/>
      <c r="G215" s="23"/>
      <c r="H215" s="23"/>
    </row>
    <row r="216" spans="2:8" s="31" customFormat="1" hidden="1" x14ac:dyDescent="0.3">
      <c r="B216" s="38"/>
      <c r="C216" s="22"/>
      <c r="D216" s="22"/>
      <c r="E216" s="22"/>
      <c r="F216" s="23"/>
      <c r="G216" s="23"/>
      <c r="H216" s="23"/>
    </row>
    <row r="217" spans="2:8" s="31" customFormat="1" hidden="1" x14ac:dyDescent="0.3">
      <c r="B217" s="38"/>
      <c r="C217" s="22"/>
      <c r="D217" s="22"/>
      <c r="E217" s="22"/>
      <c r="F217" s="23"/>
      <c r="G217" s="23"/>
      <c r="H217" s="23"/>
    </row>
    <row r="218" spans="2:8" s="31" customFormat="1" hidden="1" x14ac:dyDescent="0.3">
      <c r="B218" s="38"/>
      <c r="C218" s="22"/>
      <c r="D218" s="22"/>
      <c r="E218" s="22"/>
      <c r="F218" s="23"/>
      <c r="G218" s="23"/>
      <c r="H218" s="23"/>
    </row>
    <row r="219" spans="2:8" s="31" customFormat="1" hidden="1" x14ac:dyDescent="0.3">
      <c r="B219" s="38"/>
      <c r="C219" s="22"/>
      <c r="D219" s="22"/>
      <c r="E219" s="22"/>
      <c r="F219" s="23"/>
      <c r="G219" s="23"/>
      <c r="H219" s="23"/>
    </row>
    <row r="220" spans="2:8" s="31" customFormat="1" hidden="1" x14ac:dyDescent="0.3">
      <c r="B220" s="39"/>
      <c r="C220" s="36"/>
      <c r="D220" s="36"/>
      <c r="E220" s="36"/>
      <c r="F220" s="36"/>
      <c r="G220" s="36"/>
      <c r="H220" s="36"/>
    </row>
    <row r="221" spans="2:8" s="31" customFormat="1" hidden="1" x14ac:dyDescent="0.3">
      <c r="B221" s="38"/>
      <c r="C221" s="22"/>
      <c r="D221" s="22"/>
      <c r="E221" s="22"/>
      <c r="F221" s="23"/>
      <c r="G221" s="23"/>
      <c r="H221" s="23"/>
    </row>
    <row r="222" spans="2:8" s="31" customFormat="1" hidden="1" x14ac:dyDescent="0.3">
      <c r="B222" s="38"/>
      <c r="C222" s="22"/>
      <c r="D222" s="22"/>
      <c r="E222" s="22"/>
      <c r="F222" s="23"/>
      <c r="G222" s="23"/>
      <c r="H222" s="23"/>
    </row>
    <row r="223" spans="2:8" s="31" customFormat="1" hidden="1" x14ac:dyDescent="0.3">
      <c r="B223" s="38"/>
      <c r="C223" s="22"/>
      <c r="D223" s="22"/>
      <c r="E223" s="22"/>
      <c r="F223" s="23"/>
      <c r="G223" s="23"/>
      <c r="H223" s="23"/>
    </row>
    <row r="224" spans="2:8" s="31" customFormat="1" hidden="1" x14ac:dyDescent="0.3">
      <c r="B224" s="38"/>
      <c r="C224" s="22"/>
      <c r="D224" s="22"/>
      <c r="E224" s="22"/>
      <c r="F224" s="23"/>
      <c r="G224" s="23"/>
      <c r="H224" s="23"/>
    </row>
    <row r="225" spans="2:8" s="31" customFormat="1" hidden="1" x14ac:dyDescent="0.3">
      <c r="B225" s="38"/>
      <c r="C225" s="22"/>
      <c r="D225" s="22"/>
      <c r="E225" s="22"/>
      <c r="F225" s="23"/>
      <c r="G225" s="23"/>
      <c r="H225" s="23"/>
    </row>
    <row r="226" spans="2:8" s="31" customFormat="1" hidden="1" x14ac:dyDescent="0.3">
      <c r="B226" s="38"/>
      <c r="C226" s="22"/>
      <c r="D226" s="22"/>
      <c r="E226" s="22"/>
      <c r="F226" s="23"/>
      <c r="G226" s="23"/>
      <c r="H226" s="23"/>
    </row>
    <row r="227" spans="2:8" s="31" customFormat="1" hidden="1" x14ac:dyDescent="0.3">
      <c r="B227" s="38"/>
      <c r="C227" s="22"/>
      <c r="D227" s="22"/>
      <c r="E227" s="22"/>
      <c r="F227" s="23"/>
      <c r="G227" s="23"/>
      <c r="H227" s="23"/>
    </row>
    <row r="228" spans="2:8" s="31" customFormat="1" hidden="1" x14ac:dyDescent="0.3">
      <c r="B228" s="38"/>
      <c r="C228" s="22"/>
      <c r="D228" s="22"/>
      <c r="E228" s="22"/>
      <c r="F228" s="23"/>
      <c r="G228" s="23"/>
      <c r="H228" s="23"/>
    </row>
    <row r="229" spans="2:8" s="31" customFormat="1" hidden="1" x14ac:dyDescent="0.3">
      <c r="B229" s="38"/>
      <c r="C229" s="22"/>
      <c r="D229" s="22"/>
      <c r="E229" s="22"/>
      <c r="F229" s="23"/>
      <c r="G229" s="23"/>
      <c r="H229" s="23"/>
    </row>
    <row r="230" spans="2:8" s="31" customFormat="1" hidden="1" x14ac:dyDescent="0.3">
      <c r="B230" s="35"/>
      <c r="C230" s="36"/>
      <c r="D230" s="36"/>
      <c r="E230" s="36"/>
      <c r="F230" s="36"/>
      <c r="G230" s="36"/>
      <c r="H230" s="36"/>
    </row>
    <row r="231" spans="2:8" s="31" customFormat="1" hidden="1" x14ac:dyDescent="0.3">
      <c r="B231" s="38"/>
      <c r="C231" s="22"/>
      <c r="D231" s="22"/>
      <c r="E231" s="22"/>
      <c r="F231" s="23"/>
      <c r="G231" s="23"/>
      <c r="H231" s="23"/>
    </row>
    <row r="232" spans="2:8" s="31" customFormat="1" hidden="1" x14ac:dyDescent="0.3">
      <c r="B232" s="38"/>
      <c r="C232" s="22"/>
      <c r="D232" s="22"/>
      <c r="E232" s="22"/>
      <c r="F232" s="23"/>
      <c r="G232" s="23"/>
      <c r="H232" s="23"/>
    </row>
    <row r="233" spans="2:8" s="31" customFormat="1" hidden="1" x14ac:dyDescent="0.3">
      <c r="B233" s="38"/>
      <c r="C233" s="22"/>
      <c r="D233" s="22"/>
      <c r="E233" s="22"/>
      <c r="F233" s="23"/>
      <c r="G233" s="23"/>
      <c r="H233" s="23"/>
    </row>
    <row r="234" spans="2:8" s="31" customFormat="1" hidden="1" x14ac:dyDescent="0.3">
      <c r="B234" s="39"/>
      <c r="C234" s="36"/>
      <c r="D234" s="36"/>
      <c r="E234" s="36"/>
      <c r="F234" s="36"/>
      <c r="G234" s="36"/>
      <c r="H234" s="36"/>
    </row>
    <row r="235" spans="2:8" s="31" customFormat="1" hidden="1" x14ac:dyDescent="0.3">
      <c r="B235" s="38"/>
      <c r="C235" s="22"/>
      <c r="D235" s="22"/>
      <c r="E235" s="22"/>
      <c r="F235" s="23"/>
      <c r="G235" s="23"/>
      <c r="H235" s="23"/>
    </row>
    <row r="236" spans="2:8" s="31" customFormat="1" hidden="1" x14ac:dyDescent="0.3">
      <c r="B236" s="38"/>
      <c r="C236" s="22"/>
      <c r="D236" s="22"/>
      <c r="E236" s="22"/>
      <c r="F236" s="23"/>
      <c r="G236" s="23"/>
      <c r="H236" s="23"/>
    </row>
    <row r="237" spans="2:8" s="31" customFormat="1" hidden="1" x14ac:dyDescent="0.3">
      <c r="B237" s="38"/>
      <c r="C237" s="22"/>
      <c r="D237" s="22"/>
      <c r="E237" s="22"/>
      <c r="F237" s="23"/>
      <c r="G237" s="23"/>
      <c r="H237" s="23"/>
    </row>
    <row r="238" spans="2:8" s="31" customFormat="1" hidden="1" x14ac:dyDescent="0.3">
      <c r="B238" s="38"/>
      <c r="C238" s="22"/>
      <c r="D238" s="22"/>
      <c r="E238" s="22"/>
      <c r="F238" s="23"/>
      <c r="G238" s="23"/>
      <c r="H238" s="23"/>
    </row>
    <row r="239" spans="2:8" s="31" customFormat="1" hidden="1" x14ac:dyDescent="0.3">
      <c r="B239" s="38"/>
      <c r="C239" s="22"/>
      <c r="D239" s="22"/>
      <c r="E239" s="22"/>
      <c r="F239" s="23"/>
      <c r="G239" s="23"/>
      <c r="H239" s="23"/>
    </row>
    <row r="240" spans="2:8" s="31" customFormat="1" hidden="1" x14ac:dyDescent="0.3">
      <c r="B240" s="38"/>
      <c r="C240" s="22"/>
      <c r="D240" s="22"/>
      <c r="E240" s="22"/>
      <c r="F240" s="23"/>
      <c r="G240" s="23"/>
      <c r="H240" s="23"/>
    </row>
    <row r="241" spans="2:8" s="31" customFormat="1" hidden="1" x14ac:dyDescent="0.3">
      <c r="B241" s="38"/>
      <c r="C241" s="22"/>
      <c r="D241" s="22"/>
      <c r="E241" s="22"/>
      <c r="F241" s="23"/>
      <c r="G241" s="23"/>
      <c r="H241" s="23"/>
    </row>
    <row r="242" spans="2:8" s="31" customFormat="1" hidden="1" x14ac:dyDescent="0.3">
      <c r="B242" s="38"/>
      <c r="C242" s="22"/>
      <c r="D242" s="22"/>
      <c r="E242" s="22"/>
      <c r="F242" s="23"/>
      <c r="G242" s="23"/>
      <c r="H242" s="23"/>
    </row>
    <row r="243" spans="2:8" s="31" customFormat="1" hidden="1" x14ac:dyDescent="0.3">
      <c r="B243" s="35"/>
      <c r="C243" s="36"/>
      <c r="D243" s="36"/>
      <c r="E243" s="36"/>
      <c r="F243" s="36"/>
      <c r="G243" s="36"/>
      <c r="H243" s="36"/>
    </row>
    <row r="244" spans="2:8" s="31" customFormat="1" hidden="1" x14ac:dyDescent="0.3">
      <c r="B244" s="40"/>
      <c r="C244" s="22"/>
      <c r="D244" s="22"/>
      <c r="E244" s="22"/>
      <c r="F244" s="23"/>
      <c r="G244" s="22"/>
      <c r="H244" s="23"/>
    </row>
    <row r="245" spans="2:8" s="31" customFormat="1" hidden="1" x14ac:dyDescent="0.3">
      <c r="B245" s="40"/>
      <c r="C245" s="22"/>
      <c r="D245" s="22"/>
      <c r="E245" s="22"/>
      <c r="F245" s="23"/>
      <c r="G245" s="22"/>
      <c r="H245" s="23"/>
    </row>
    <row r="246" spans="2:8" s="31" customFormat="1" hidden="1" x14ac:dyDescent="0.3">
      <c r="B246" s="40"/>
      <c r="C246" s="22"/>
      <c r="D246" s="22"/>
      <c r="E246" s="22"/>
      <c r="F246" s="23"/>
      <c r="G246" s="22"/>
      <c r="H246" s="23"/>
    </row>
    <row r="247" spans="2:8" s="31" customFormat="1" hidden="1" x14ac:dyDescent="0.3">
      <c r="B247" s="35"/>
      <c r="C247" s="36"/>
      <c r="D247" s="36"/>
      <c r="E247" s="36"/>
      <c r="F247" s="36"/>
      <c r="G247" s="36"/>
      <c r="H247" s="36"/>
    </row>
    <row r="248" spans="2:8" s="31" customFormat="1" hidden="1" x14ac:dyDescent="0.3">
      <c r="B248" s="38"/>
      <c r="C248" s="22"/>
      <c r="D248" s="22"/>
      <c r="E248" s="22"/>
      <c r="F248" s="23"/>
      <c r="G248" s="22"/>
      <c r="H248" s="23"/>
    </row>
    <row r="249" spans="2:8" s="31" customFormat="1" hidden="1" x14ac:dyDescent="0.3">
      <c r="B249" s="38"/>
      <c r="C249" s="22"/>
      <c r="D249" s="22"/>
      <c r="E249" s="22"/>
      <c r="F249" s="23"/>
      <c r="G249" s="22"/>
      <c r="H249" s="23"/>
    </row>
    <row r="250" spans="2:8" s="31" customFormat="1" hidden="1" x14ac:dyDescent="0.3">
      <c r="B250" s="38"/>
      <c r="C250" s="22"/>
      <c r="D250" s="22"/>
      <c r="E250" s="22"/>
      <c r="F250" s="23"/>
      <c r="G250" s="22"/>
      <c r="H250" s="23"/>
    </row>
    <row r="251" spans="2:8" s="31" customFormat="1" hidden="1" x14ac:dyDescent="0.3">
      <c r="B251" s="38"/>
      <c r="C251" s="22"/>
      <c r="D251" s="22"/>
      <c r="E251" s="22"/>
      <c r="F251" s="23"/>
      <c r="G251" s="22"/>
      <c r="H251" s="23"/>
    </row>
    <row r="252" spans="2:8" s="31" customFormat="1" hidden="1" x14ac:dyDescent="0.3">
      <c r="B252" s="38"/>
      <c r="C252" s="22"/>
      <c r="D252" s="22"/>
      <c r="E252" s="22"/>
      <c r="F252" s="23"/>
      <c r="G252" s="22"/>
      <c r="H252" s="23"/>
    </row>
    <row r="253" spans="2:8" s="31" customFormat="1" hidden="1" x14ac:dyDescent="0.3">
      <c r="B253" s="38"/>
      <c r="C253" s="22"/>
      <c r="D253" s="22"/>
      <c r="E253" s="22"/>
      <c r="F253" s="23"/>
      <c r="G253" s="22"/>
      <c r="H253" s="23"/>
    </row>
    <row r="254" spans="2:8" s="31" customFormat="1" ht="12.5" hidden="1" thickBot="1" x14ac:dyDescent="0.35">
      <c r="B254" s="38"/>
      <c r="C254" s="22"/>
      <c r="D254" s="22"/>
      <c r="E254" s="22"/>
      <c r="F254" s="23"/>
      <c r="G254" s="22"/>
      <c r="H254" s="23"/>
    </row>
    <row r="255" spans="2:8" s="31" customFormat="1" hidden="1" x14ac:dyDescent="0.3">
      <c r="B255" s="41"/>
      <c r="C255" s="42"/>
      <c r="D255" s="42"/>
      <c r="E255" s="42"/>
      <c r="F255" s="42"/>
      <c r="G255" s="42"/>
      <c r="H255" s="42"/>
    </row>
    <row r="256" spans="2:8" s="31" customFormat="1" hidden="1" x14ac:dyDescent="0.3">
      <c r="B256" s="43"/>
      <c r="C256" s="36"/>
      <c r="D256" s="36"/>
      <c r="E256" s="36"/>
      <c r="F256" s="36"/>
      <c r="G256" s="36"/>
      <c r="H256" s="36"/>
    </row>
    <row r="257" spans="2:8" s="31" customFormat="1" hidden="1" x14ac:dyDescent="0.3">
      <c r="B257" s="38"/>
      <c r="C257" s="22"/>
      <c r="D257" s="22"/>
      <c r="E257" s="22"/>
      <c r="F257" s="23"/>
      <c r="G257" s="23"/>
      <c r="H257" s="23"/>
    </row>
    <row r="258" spans="2:8" s="31" customFormat="1" hidden="1" x14ac:dyDescent="0.3">
      <c r="B258" s="38"/>
      <c r="C258" s="22"/>
      <c r="D258" s="22"/>
      <c r="E258" s="22"/>
      <c r="F258" s="23"/>
      <c r="G258" s="23"/>
      <c r="H258" s="23"/>
    </row>
    <row r="259" spans="2:8" s="31" customFormat="1" hidden="1" x14ac:dyDescent="0.3">
      <c r="B259" s="38"/>
      <c r="C259" s="22"/>
      <c r="D259" s="22"/>
      <c r="E259" s="22"/>
      <c r="F259" s="23"/>
      <c r="G259" s="23"/>
      <c r="H259" s="23"/>
    </row>
    <row r="260" spans="2:8" s="31" customFormat="1" hidden="1" x14ac:dyDescent="0.3">
      <c r="B260" s="38"/>
      <c r="C260" s="22"/>
      <c r="D260" s="22"/>
      <c r="E260" s="22"/>
      <c r="F260" s="23"/>
      <c r="G260" s="23"/>
      <c r="H260" s="23"/>
    </row>
    <row r="261" spans="2:8" s="31" customFormat="1" hidden="1" x14ac:dyDescent="0.3">
      <c r="B261" s="38"/>
      <c r="C261" s="22"/>
      <c r="D261" s="22"/>
      <c r="E261" s="22"/>
      <c r="F261" s="23"/>
      <c r="G261" s="23"/>
      <c r="H261" s="23"/>
    </row>
    <row r="262" spans="2:8" s="31" customFormat="1" hidden="1" x14ac:dyDescent="0.3">
      <c r="B262" s="38"/>
      <c r="C262" s="22"/>
      <c r="D262" s="22"/>
      <c r="E262" s="22"/>
      <c r="F262" s="23"/>
      <c r="G262" s="23"/>
      <c r="H262" s="23"/>
    </row>
    <row r="263" spans="2:8" s="31" customFormat="1" hidden="1" x14ac:dyDescent="0.3">
      <c r="B263" s="38"/>
      <c r="C263" s="22"/>
      <c r="D263" s="22"/>
      <c r="E263" s="22"/>
      <c r="F263" s="23"/>
      <c r="G263" s="23"/>
      <c r="H263" s="23"/>
    </row>
    <row r="264" spans="2:8" s="31" customFormat="1" hidden="1" x14ac:dyDescent="0.3">
      <c r="B264" s="44"/>
      <c r="C264" s="36"/>
      <c r="D264" s="36"/>
      <c r="E264" s="36"/>
      <c r="F264" s="36"/>
      <c r="G264" s="36"/>
      <c r="H264" s="36"/>
    </row>
    <row r="265" spans="2:8" s="31" customFormat="1" hidden="1" x14ac:dyDescent="0.3">
      <c r="B265" s="38"/>
      <c r="C265" s="22"/>
      <c r="D265" s="22"/>
      <c r="E265" s="22"/>
      <c r="F265" s="23"/>
      <c r="G265" s="23"/>
      <c r="H265" s="23"/>
    </row>
    <row r="266" spans="2:8" s="31" customFormat="1" hidden="1" x14ac:dyDescent="0.3">
      <c r="B266" s="38"/>
      <c r="C266" s="22"/>
      <c r="D266" s="22"/>
      <c r="E266" s="22"/>
      <c r="F266" s="23"/>
      <c r="G266" s="23"/>
      <c r="H266" s="23"/>
    </row>
    <row r="267" spans="2:8" s="31" customFormat="1" hidden="1" x14ac:dyDescent="0.3">
      <c r="B267" s="38"/>
      <c r="C267" s="22"/>
      <c r="D267" s="22"/>
      <c r="E267" s="22"/>
      <c r="F267" s="23"/>
      <c r="G267" s="23"/>
      <c r="H267" s="23"/>
    </row>
    <row r="268" spans="2:8" s="31" customFormat="1" hidden="1" x14ac:dyDescent="0.3">
      <c r="B268" s="38"/>
      <c r="C268" s="22"/>
      <c r="D268" s="22"/>
      <c r="E268" s="22"/>
      <c r="F268" s="23"/>
      <c r="G268" s="23"/>
      <c r="H268" s="23"/>
    </row>
    <row r="269" spans="2:8" s="31" customFormat="1" hidden="1" x14ac:dyDescent="0.3">
      <c r="B269" s="38"/>
      <c r="C269" s="22"/>
      <c r="D269" s="22"/>
      <c r="E269" s="22"/>
      <c r="F269" s="23"/>
      <c r="G269" s="23"/>
      <c r="H269" s="23"/>
    </row>
    <row r="270" spans="2:8" s="31" customFormat="1" hidden="1" x14ac:dyDescent="0.3">
      <c r="B270" s="38"/>
      <c r="C270" s="22"/>
      <c r="D270" s="22"/>
      <c r="E270" s="22"/>
      <c r="F270" s="23"/>
      <c r="G270" s="23"/>
      <c r="H270" s="23"/>
    </row>
    <row r="271" spans="2:8" s="31" customFormat="1" hidden="1" x14ac:dyDescent="0.3">
      <c r="B271" s="38"/>
      <c r="C271" s="22"/>
      <c r="D271" s="22"/>
      <c r="E271" s="22"/>
      <c r="F271" s="23"/>
      <c r="G271" s="23"/>
      <c r="H271" s="23"/>
    </row>
    <row r="272" spans="2:8" s="31" customFormat="1" hidden="1" x14ac:dyDescent="0.3">
      <c r="B272" s="38"/>
      <c r="C272" s="22"/>
      <c r="D272" s="22"/>
      <c r="E272" s="22"/>
      <c r="F272" s="23"/>
      <c r="G272" s="23"/>
      <c r="H272" s="23"/>
    </row>
    <row r="273" spans="2:8" s="31" customFormat="1" hidden="1" x14ac:dyDescent="0.3">
      <c r="B273" s="38"/>
      <c r="C273" s="22"/>
      <c r="D273" s="22"/>
      <c r="E273" s="22"/>
      <c r="F273" s="23"/>
      <c r="G273" s="23"/>
      <c r="H273" s="23"/>
    </row>
    <row r="274" spans="2:8" s="31" customFormat="1" hidden="1" x14ac:dyDescent="0.3">
      <c r="B274" s="44"/>
      <c r="C274" s="36"/>
      <c r="D274" s="36"/>
      <c r="E274" s="36"/>
      <c r="F274" s="36"/>
      <c r="G274" s="36"/>
      <c r="H274" s="36"/>
    </row>
    <row r="275" spans="2:8" s="31" customFormat="1" hidden="1" x14ac:dyDescent="0.3">
      <c r="B275" s="38"/>
      <c r="C275" s="22"/>
      <c r="D275" s="22"/>
      <c r="E275" s="22"/>
      <c r="F275" s="23"/>
      <c r="G275" s="23"/>
      <c r="H275" s="23"/>
    </row>
    <row r="276" spans="2:8" s="31" customFormat="1" hidden="1" x14ac:dyDescent="0.3">
      <c r="B276" s="38"/>
      <c r="C276" s="22"/>
      <c r="D276" s="22"/>
      <c r="E276" s="22"/>
      <c r="F276" s="23"/>
      <c r="G276" s="23"/>
      <c r="H276" s="23"/>
    </row>
    <row r="277" spans="2:8" s="31" customFormat="1" hidden="1" x14ac:dyDescent="0.3">
      <c r="B277" s="38"/>
      <c r="C277" s="22"/>
      <c r="D277" s="22"/>
      <c r="E277" s="22"/>
      <c r="F277" s="23"/>
      <c r="G277" s="23"/>
      <c r="H277" s="23"/>
    </row>
    <row r="278" spans="2:8" s="31" customFormat="1" hidden="1" x14ac:dyDescent="0.3">
      <c r="B278" s="38"/>
      <c r="C278" s="22"/>
      <c r="D278" s="22"/>
      <c r="E278" s="22"/>
      <c r="F278" s="23"/>
      <c r="G278" s="23"/>
      <c r="H278" s="23"/>
    </row>
    <row r="279" spans="2:8" s="31" customFormat="1" hidden="1" x14ac:dyDescent="0.3">
      <c r="B279" s="38"/>
      <c r="C279" s="22"/>
      <c r="D279" s="22"/>
      <c r="E279" s="22"/>
      <c r="F279" s="23"/>
      <c r="G279" s="23"/>
      <c r="H279" s="23"/>
    </row>
    <row r="280" spans="2:8" s="31" customFormat="1" hidden="1" x14ac:dyDescent="0.3">
      <c r="B280" s="38"/>
      <c r="C280" s="22"/>
      <c r="D280" s="22"/>
      <c r="E280" s="22"/>
      <c r="F280" s="23"/>
      <c r="G280" s="23"/>
      <c r="H280" s="23"/>
    </row>
    <row r="281" spans="2:8" s="31" customFormat="1" hidden="1" x14ac:dyDescent="0.3">
      <c r="B281" s="38"/>
      <c r="C281" s="22"/>
      <c r="D281" s="22"/>
      <c r="E281" s="22"/>
      <c r="F281" s="23"/>
      <c r="G281" s="23"/>
      <c r="H281" s="23"/>
    </row>
    <row r="282" spans="2:8" s="31" customFormat="1" hidden="1" x14ac:dyDescent="0.3">
      <c r="B282" s="38"/>
      <c r="C282" s="22"/>
      <c r="D282" s="22"/>
      <c r="E282" s="22"/>
      <c r="F282" s="23"/>
      <c r="G282" s="23"/>
      <c r="H282" s="23"/>
    </row>
    <row r="283" spans="2:8" s="31" customFormat="1" hidden="1" x14ac:dyDescent="0.3">
      <c r="B283" s="38"/>
      <c r="C283" s="22"/>
      <c r="D283" s="22"/>
      <c r="E283" s="22"/>
      <c r="F283" s="23"/>
      <c r="G283" s="23"/>
      <c r="H283" s="23"/>
    </row>
    <row r="284" spans="2:8" s="31" customFormat="1" hidden="1" x14ac:dyDescent="0.3">
      <c r="B284" s="44"/>
      <c r="C284" s="36"/>
      <c r="D284" s="36"/>
      <c r="E284" s="36"/>
      <c r="F284" s="36"/>
      <c r="G284" s="36"/>
      <c r="H284" s="36"/>
    </row>
    <row r="285" spans="2:8" s="31" customFormat="1" hidden="1" x14ac:dyDescent="0.3">
      <c r="B285" s="38"/>
      <c r="C285" s="22"/>
      <c r="D285" s="22"/>
      <c r="E285" s="22"/>
      <c r="F285" s="23"/>
      <c r="G285" s="23"/>
      <c r="H285" s="23"/>
    </row>
    <row r="286" spans="2:8" s="31" customFormat="1" hidden="1" x14ac:dyDescent="0.3">
      <c r="B286" s="38"/>
      <c r="C286" s="22"/>
      <c r="D286" s="22"/>
      <c r="E286" s="22"/>
      <c r="F286" s="23"/>
      <c r="G286" s="23"/>
      <c r="H286" s="23"/>
    </row>
    <row r="287" spans="2:8" s="31" customFormat="1" hidden="1" x14ac:dyDescent="0.3">
      <c r="B287" s="38"/>
      <c r="C287" s="22"/>
      <c r="D287" s="22"/>
      <c r="E287" s="22"/>
      <c r="F287" s="23"/>
      <c r="G287" s="23"/>
      <c r="H287" s="23"/>
    </row>
    <row r="288" spans="2:8" s="31" customFormat="1" hidden="1" x14ac:dyDescent="0.3">
      <c r="B288" s="38"/>
      <c r="C288" s="22"/>
      <c r="D288" s="22"/>
      <c r="E288" s="22"/>
      <c r="F288" s="23"/>
      <c r="G288" s="23"/>
      <c r="H288" s="23"/>
    </row>
    <row r="289" spans="2:8" s="31" customFormat="1" hidden="1" x14ac:dyDescent="0.3">
      <c r="B289" s="38"/>
      <c r="C289" s="22"/>
      <c r="D289" s="22"/>
      <c r="E289" s="22"/>
      <c r="F289" s="23"/>
      <c r="G289" s="23"/>
      <c r="H289" s="23"/>
    </row>
    <row r="290" spans="2:8" s="31" customFormat="1" hidden="1" x14ac:dyDescent="0.3">
      <c r="B290" s="38"/>
      <c r="C290" s="22"/>
      <c r="D290" s="22"/>
      <c r="E290" s="22"/>
      <c r="F290" s="23"/>
      <c r="G290" s="23"/>
      <c r="H290" s="23"/>
    </row>
    <row r="291" spans="2:8" s="31" customFormat="1" hidden="1" x14ac:dyDescent="0.3">
      <c r="B291" s="38"/>
      <c r="C291" s="22"/>
      <c r="D291" s="22"/>
      <c r="E291" s="22"/>
      <c r="F291" s="23"/>
      <c r="G291" s="23"/>
      <c r="H291" s="23"/>
    </row>
    <row r="292" spans="2:8" s="31" customFormat="1" hidden="1" x14ac:dyDescent="0.3">
      <c r="B292" s="38"/>
      <c r="C292" s="22"/>
      <c r="D292" s="22"/>
      <c r="E292" s="22"/>
      <c r="F292" s="23"/>
      <c r="G292" s="23"/>
      <c r="H292" s="23"/>
    </row>
    <row r="293" spans="2:8" s="31" customFormat="1" hidden="1" x14ac:dyDescent="0.3">
      <c r="B293" s="38"/>
      <c r="C293" s="22"/>
      <c r="D293" s="22"/>
      <c r="E293" s="22"/>
      <c r="F293" s="23"/>
      <c r="G293" s="23"/>
      <c r="H293" s="23"/>
    </row>
    <row r="294" spans="2:8" s="31" customFormat="1" hidden="1" x14ac:dyDescent="0.3">
      <c r="B294" s="44"/>
      <c r="C294" s="36"/>
      <c r="D294" s="36"/>
      <c r="E294" s="36"/>
      <c r="F294" s="36"/>
      <c r="G294" s="36"/>
      <c r="H294" s="36"/>
    </row>
    <row r="295" spans="2:8" s="31" customFormat="1" hidden="1" x14ac:dyDescent="0.3">
      <c r="B295" s="38"/>
      <c r="C295" s="22"/>
      <c r="D295" s="22"/>
      <c r="E295" s="22"/>
      <c r="F295" s="23"/>
      <c r="G295" s="23"/>
      <c r="H295" s="23"/>
    </row>
    <row r="296" spans="2:8" s="31" customFormat="1" hidden="1" x14ac:dyDescent="0.3">
      <c r="B296" s="38"/>
      <c r="C296" s="22"/>
      <c r="D296" s="22"/>
      <c r="E296" s="22"/>
      <c r="F296" s="23"/>
      <c r="G296" s="23"/>
      <c r="H296" s="23"/>
    </row>
    <row r="297" spans="2:8" s="31" customFormat="1" hidden="1" x14ac:dyDescent="0.3">
      <c r="B297" s="38"/>
      <c r="C297" s="22"/>
      <c r="D297" s="22"/>
      <c r="E297" s="22"/>
      <c r="F297" s="23"/>
      <c r="G297" s="23"/>
      <c r="H297" s="23"/>
    </row>
    <row r="298" spans="2:8" s="31" customFormat="1" hidden="1" x14ac:dyDescent="0.3">
      <c r="B298" s="38"/>
      <c r="C298" s="22"/>
      <c r="D298" s="22"/>
      <c r="E298" s="22"/>
      <c r="F298" s="23"/>
      <c r="G298" s="23"/>
      <c r="H298" s="23"/>
    </row>
    <row r="299" spans="2:8" s="31" customFormat="1" hidden="1" x14ac:dyDescent="0.3">
      <c r="B299" s="38"/>
      <c r="C299" s="22"/>
      <c r="D299" s="22"/>
      <c r="E299" s="22"/>
      <c r="F299" s="23"/>
      <c r="G299" s="23"/>
      <c r="H299" s="23"/>
    </row>
    <row r="300" spans="2:8" s="31" customFormat="1" hidden="1" x14ac:dyDescent="0.3">
      <c r="B300" s="38"/>
      <c r="C300" s="22"/>
      <c r="D300" s="22"/>
      <c r="E300" s="22"/>
      <c r="F300" s="23"/>
      <c r="G300" s="23"/>
      <c r="H300" s="23"/>
    </row>
    <row r="301" spans="2:8" s="31" customFormat="1" hidden="1" x14ac:dyDescent="0.3">
      <c r="B301" s="38"/>
      <c r="C301" s="22"/>
      <c r="D301" s="22"/>
      <c r="E301" s="22"/>
      <c r="F301" s="23"/>
      <c r="G301" s="22"/>
      <c r="H301" s="23"/>
    </row>
    <row r="302" spans="2:8" s="31" customFormat="1" hidden="1" x14ac:dyDescent="0.3">
      <c r="B302" s="38"/>
      <c r="C302" s="22"/>
      <c r="D302" s="22"/>
      <c r="E302" s="22"/>
      <c r="F302" s="23"/>
      <c r="G302" s="22"/>
      <c r="H302" s="23"/>
    </row>
    <row r="303" spans="2:8" s="31" customFormat="1" hidden="1" x14ac:dyDescent="0.3">
      <c r="B303" s="38"/>
      <c r="C303" s="22"/>
      <c r="D303" s="22"/>
      <c r="E303" s="22"/>
      <c r="F303" s="23"/>
      <c r="G303" s="22"/>
      <c r="H303" s="23"/>
    </row>
    <row r="304" spans="2:8" s="31" customFormat="1" hidden="1" x14ac:dyDescent="0.3">
      <c r="B304" s="43"/>
      <c r="C304" s="36"/>
      <c r="D304" s="36"/>
      <c r="E304" s="36"/>
      <c r="F304" s="36"/>
      <c r="G304" s="36"/>
      <c r="H304" s="36"/>
    </row>
    <row r="305" spans="2:8" s="31" customFormat="1" hidden="1" x14ac:dyDescent="0.3">
      <c r="B305" s="38"/>
      <c r="C305" s="22"/>
      <c r="D305" s="23"/>
      <c r="E305" s="22"/>
      <c r="F305" s="23"/>
      <c r="G305" s="23"/>
      <c r="H305" s="23"/>
    </row>
    <row r="306" spans="2:8" s="31" customFormat="1" hidden="1" x14ac:dyDescent="0.3">
      <c r="B306" s="38"/>
      <c r="C306" s="22"/>
      <c r="D306" s="23"/>
      <c r="E306" s="22"/>
      <c r="F306" s="23"/>
      <c r="G306" s="23"/>
      <c r="H306" s="23"/>
    </row>
    <row r="307" spans="2:8" s="31" customFormat="1" hidden="1" x14ac:dyDescent="0.3">
      <c r="B307" s="38"/>
      <c r="C307" s="22"/>
      <c r="D307" s="23"/>
      <c r="E307" s="22"/>
      <c r="F307" s="23"/>
      <c r="G307" s="23"/>
      <c r="H307" s="23"/>
    </row>
    <row r="308" spans="2:8" s="31" customFormat="1" hidden="1" x14ac:dyDescent="0.3">
      <c r="B308" s="44"/>
      <c r="C308" s="36"/>
      <c r="D308" s="36"/>
      <c r="E308" s="36"/>
      <c r="F308" s="36"/>
      <c r="G308" s="36"/>
      <c r="H308" s="36"/>
    </row>
    <row r="309" spans="2:8" s="31" customFormat="1" hidden="1" x14ac:dyDescent="0.3">
      <c r="B309" s="38"/>
      <c r="C309" s="22"/>
      <c r="D309" s="23"/>
      <c r="E309" s="22"/>
      <c r="F309" s="23"/>
      <c r="G309" s="23"/>
      <c r="H309" s="23"/>
    </row>
    <row r="310" spans="2:8" s="31" customFormat="1" hidden="1" x14ac:dyDescent="0.3">
      <c r="B310" s="38"/>
      <c r="C310" s="22"/>
      <c r="D310" s="23"/>
      <c r="E310" s="22"/>
      <c r="F310" s="23"/>
      <c r="G310" s="23"/>
      <c r="H310" s="23"/>
    </row>
    <row r="311" spans="2:8" s="31" customFormat="1" hidden="1" x14ac:dyDescent="0.3">
      <c r="B311" s="38"/>
      <c r="C311" s="22"/>
      <c r="D311" s="23"/>
      <c r="E311" s="22"/>
      <c r="F311" s="23"/>
      <c r="G311" s="23"/>
      <c r="H311" s="23"/>
    </row>
    <row r="312" spans="2:8" s="31" customFormat="1" hidden="1" x14ac:dyDescent="0.3">
      <c r="B312" s="38"/>
      <c r="C312" s="22"/>
      <c r="D312" s="23"/>
      <c r="E312" s="22"/>
      <c r="F312" s="23"/>
      <c r="G312" s="23"/>
      <c r="H312" s="23"/>
    </row>
    <row r="313" spans="2:8" s="31" customFormat="1" hidden="1" x14ac:dyDescent="0.3">
      <c r="B313" s="38"/>
      <c r="C313" s="22"/>
      <c r="D313" s="23"/>
      <c r="E313" s="22"/>
      <c r="F313" s="23"/>
      <c r="G313" s="23"/>
      <c r="H313" s="23"/>
    </row>
    <row r="314" spans="2:8" s="31" customFormat="1" hidden="1" x14ac:dyDescent="0.3">
      <c r="B314" s="38"/>
      <c r="C314" s="22"/>
      <c r="D314" s="23"/>
      <c r="E314" s="22"/>
      <c r="F314" s="23"/>
      <c r="G314" s="23"/>
      <c r="H314" s="23"/>
    </row>
    <row r="315" spans="2:8" s="31" customFormat="1" hidden="1" x14ac:dyDescent="0.3">
      <c r="B315" s="38"/>
      <c r="C315" s="22"/>
      <c r="D315" s="23"/>
      <c r="E315" s="22"/>
      <c r="F315" s="23"/>
      <c r="G315" s="23"/>
      <c r="H315" s="23"/>
    </row>
    <row r="316" spans="2:8" s="31" customFormat="1" hidden="1" x14ac:dyDescent="0.3">
      <c r="B316" s="38"/>
      <c r="C316" s="22"/>
      <c r="D316" s="23"/>
      <c r="E316" s="22"/>
      <c r="F316" s="23"/>
      <c r="G316" s="23"/>
      <c r="H316" s="23"/>
    </row>
    <row r="317" spans="2:8" s="31" customFormat="1" hidden="1" x14ac:dyDescent="0.3">
      <c r="B317" s="43"/>
      <c r="C317" s="36"/>
      <c r="D317" s="36"/>
      <c r="E317" s="36"/>
      <c r="F317" s="36"/>
      <c r="G317" s="36"/>
      <c r="H317" s="36"/>
    </row>
    <row r="318" spans="2:8" s="31" customFormat="1" hidden="1" x14ac:dyDescent="0.3">
      <c r="B318" s="40"/>
      <c r="C318" s="22"/>
      <c r="D318" s="23"/>
      <c r="E318" s="22"/>
      <c r="F318" s="23"/>
      <c r="G318" s="23"/>
      <c r="H318" s="23"/>
    </row>
    <row r="319" spans="2:8" s="31" customFormat="1" hidden="1" x14ac:dyDescent="0.3">
      <c r="B319" s="40"/>
      <c r="C319" s="22"/>
      <c r="D319" s="23"/>
      <c r="E319" s="22"/>
      <c r="F319" s="23"/>
      <c r="G319" s="23"/>
      <c r="H319" s="23"/>
    </row>
    <row r="320" spans="2:8" s="31" customFormat="1" hidden="1" x14ac:dyDescent="0.3">
      <c r="B320" s="40"/>
      <c r="C320" s="22"/>
      <c r="D320" s="23"/>
      <c r="E320" s="22"/>
      <c r="F320" s="23"/>
      <c r="G320" s="23"/>
      <c r="H320" s="23"/>
    </row>
    <row r="321" spans="2:8" s="31" customFormat="1" hidden="1" x14ac:dyDescent="0.3">
      <c r="B321" s="43"/>
      <c r="C321" s="36"/>
      <c r="D321" s="36"/>
      <c r="E321" s="36"/>
      <c r="F321" s="36"/>
      <c r="G321" s="36"/>
      <c r="H321" s="36"/>
    </row>
    <row r="322" spans="2:8" s="31" customFormat="1" hidden="1" x14ac:dyDescent="0.3">
      <c r="B322" s="38"/>
      <c r="C322" s="22"/>
      <c r="D322" s="23"/>
      <c r="E322" s="22"/>
      <c r="F322" s="23"/>
      <c r="G322" s="23"/>
      <c r="H322" s="23"/>
    </row>
    <row r="323" spans="2:8" s="31" customFormat="1" hidden="1" x14ac:dyDescent="0.3">
      <c r="B323" s="38"/>
      <c r="C323" s="22"/>
      <c r="D323" s="23"/>
      <c r="E323" s="22"/>
      <c r="F323" s="23"/>
      <c r="G323" s="23"/>
      <c r="H323" s="23"/>
    </row>
    <row r="324" spans="2:8" s="31" customFormat="1" hidden="1" x14ac:dyDescent="0.3">
      <c r="B324" s="38"/>
      <c r="C324" s="22"/>
      <c r="D324" s="23"/>
      <c r="E324" s="22"/>
      <c r="F324" s="23"/>
      <c r="G324" s="23"/>
      <c r="H324" s="23"/>
    </row>
    <row r="325" spans="2:8" s="31" customFormat="1" hidden="1" x14ac:dyDescent="0.3">
      <c r="B325" s="38"/>
      <c r="C325" s="22"/>
      <c r="D325" s="23"/>
      <c r="E325" s="22"/>
      <c r="F325" s="23"/>
      <c r="G325" s="23"/>
      <c r="H325" s="23"/>
    </row>
    <row r="326" spans="2:8" s="31" customFormat="1" hidden="1" x14ac:dyDescent="0.3">
      <c r="B326" s="38"/>
      <c r="C326" s="22"/>
      <c r="D326" s="23"/>
      <c r="E326" s="22"/>
      <c r="F326" s="23"/>
      <c r="G326" s="23"/>
      <c r="H326" s="23"/>
    </row>
    <row r="327" spans="2:8" s="31" customFormat="1" hidden="1" x14ac:dyDescent="0.3">
      <c r="B327" s="38"/>
      <c r="C327" s="22"/>
      <c r="D327" s="23"/>
      <c r="E327" s="22"/>
      <c r="F327" s="23"/>
      <c r="G327" s="23"/>
      <c r="H327" s="23"/>
    </row>
    <row r="328" spans="2:8" s="31" customFormat="1" hidden="1" x14ac:dyDescent="0.3">
      <c r="B328" s="38"/>
      <c r="C328" s="22"/>
      <c r="D328" s="23"/>
      <c r="E328" s="22"/>
      <c r="F328" s="23"/>
      <c r="G328" s="23"/>
      <c r="H328" s="23"/>
    </row>
    <row r="329" spans="2:8" s="31" customFormat="1" hidden="1" x14ac:dyDescent="0.3">
      <c r="B329" s="45"/>
      <c r="C329" s="22"/>
      <c r="D329" s="22"/>
      <c r="E329" s="22"/>
      <c r="F329" s="22"/>
      <c r="G329" s="22"/>
      <c r="H329" s="22"/>
    </row>
    <row r="330" spans="2:8" s="31" customFormat="1" ht="12.5" hidden="1" thickBot="1" x14ac:dyDescent="0.35">
      <c r="B330" s="46"/>
      <c r="C330" s="47"/>
      <c r="D330" s="47"/>
      <c r="E330" s="47"/>
      <c r="F330" s="47"/>
      <c r="G330" s="47"/>
      <c r="H330" s="47"/>
    </row>
    <row r="331" spans="2:8" s="31" customFormat="1" hidden="1" x14ac:dyDescent="0.3"/>
    <row r="332" spans="2:8" s="31" customFormat="1" hidden="1" x14ac:dyDescent="0.3"/>
    <row r="333" spans="2:8" s="31" customFormat="1" hidden="1" x14ac:dyDescent="0.3"/>
    <row r="334" spans="2:8" s="31" customFormat="1" hidden="1" x14ac:dyDescent="0.3"/>
    <row r="335" spans="2:8" s="31" customFormat="1" hidden="1" x14ac:dyDescent="0.3"/>
    <row r="336" spans="2:8" s="31" customFormat="1" ht="14" hidden="1" x14ac:dyDescent="0.3">
      <c r="B336" s="33"/>
    </row>
    <row r="337" spans="2:2" s="31" customFormat="1" ht="14" hidden="1" x14ac:dyDescent="0.3">
      <c r="B337" s="33"/>
    </row>
    <row r="338" spans="2:2" s="31" customFormat="1" ht="14" hidden="1" x14ac:dyDescent="0.3">
      <c r="B338" s="33"/>
    </row>
    <row r="339" spans="2:2" s="31" customFormat="1" ht="14" hidden="1" x14ac:dyDescent="0.3">
      <c r="B339" s="33"/>
    </row>
    <row r="340" spans="2:2" s="31" customFormat="1" hidden="1" x14ac:dyDescent="0.3"/>
    <row r="341" spans="2:2" s="31" customFormat="1" hidden="1" x14ac:dyDescent="0.3"/>
    <row r="342" spans="2:2" s="31" customFormat="1" hidden="1" x14ac:dyDescent="0.3"/>
    <row r="343" spans="2:2" s="31" customFormat="1" hidden="1" x14ac:dyDescent="0.3"/>
    <row r="344" spans="2:2" s="31" customFormat="1" hidden="1" x14ac:dyDescent="0.3"/>
    <row r="345" spans="2:2" s="31" customFormat="1" hidden="1" x14ac:dyDescent="0.3"/>
    <row r="346" spans="2:2" s="31" customFormat="1" hidden="1" x14ac:dyDescent="0.3"/>
    <row r="347" spans="2:2" s="31" customFormat="1" hidden="1" x14ac:dyDescent="0.3"/>
    <row r="348" spans="2:2" s="31" customFormat="1" hidden="1" x14ac:dyDescent="0.3"/>
    <row r="349" spans="2:2" s="31" customFormat="1" hidden="1" x14ac:dyDescent="0.3"/>
    <row r="350" spans="2:2" s="31" customFormat="1" hidden="1" x14ac:dyDescent="0.3"/>
    <row r="351" spans="2:2" s="31" customFormat="1" hidden="1" x14ac:dyDescent="0.3"/>
    <row r="352" spans="2:2" s="31" customFormat="1" hidden="1" x14ac:dyDescent="0.3"/>
    <row r="353" s="31" customFormat="1" hidden="1" x14ac:dyDescent="0.3"/>
    <row r="354" s="31" customFormat="1" hidden="1" x14ac:dyDescent="0.3"/>
    <row r="355" s="31" customFormat="1" hidden="1" x14ac:dyDescent="0.3"/>
    <row r="356" s="31" customFormat="1" hidden="1" x14ac:dyDescent="0.3"/>
    <row r="357" s="31" customFormat="1" hidden="1" x14ac:dyDescent="0.3"/>
    <row r="358" s="31" customFormat="1" hidden="1" x14ac:dyDescent="0.3"/>
    <row r="359" s="31" customFormat="1" hidden="1" x14ac:dyDescent="0.3"/>
    <row r="360" s="31" customFormat="1" hidden="1" x14ac:dyDescent="0.3"/>
    <row r="361" s="31" customFormat="1" hidden="1" x14ac:dyDescent="0.3"/>
    <row r="362" s="31" customFormat="1" hidden="1" x14ac:dyDescent="0.3"/>
    <row r="363" s="31" customFormat="1" hidden="1" x14ac:dyDescent="0.3"/>
    <row r="364" s="31" customFormat="1" hidden="1" x14ac:dyDescent="0.3"/>
    <row r="365" s="31" customFormat="1" hidden="1" x14ac:dyDescent="0.3"/>
    <row r="366" s="31" customFormat="1" hidden="1" x14ac:dyDescent="0.3"/>
    <row r="367" s="31" customFormat="1" hidden="1" x14ac:dyDescent="0.3"/>
    <row r="368" s="31" customFormat="1" hidden="1" x14ac:dyDescent="0.3"/>
    <row r="369" s="31" customFormat="1" hidden="1" x14ac:dyDescent="0.3"/>
    <row r="370" s="31" customFormat="1" hidden="1" x14ac:dyDescent="0.3"/>
    <row r="371" s="31" customFormat="1" hidden="1" x14ac:dyDescent="0.3"/>
    <row r="372" s="31" customFormat="1" hidden="1" x14ac:dyDescent="0.3"/>
    <row r="373" s="31" customFormat="1" hidden="1" x14ac:dyDescent="0.3"/>
    <row r="374" s="31" customFormat="1" hidden="1" x14ac:dyDescent="0.3"/>
    <row r="375" s="31" customFormat="1" hidden="1" x14ac:dyDescent="0.3"/>
    <row r="376" s="31" customFormat="1" hidden="1" x14ac:dyDescent="0.3"/>
    <row r="377" s="31" customFormat="1" hidden="1" x14ac:dyDescent="0.3"/>
    <row r="378" s="31" customFormat="1" hidden="1" x14ac:dyDescent="0.3"/>
    <row r="379" s="31" customFormat="1" hidden="1" x14ac:dyDescent="0.3"/>
    <row r="380" s="31" customFormat="1" hidden="1" x14ac:dyDescent="0.3"/>
    <row r="381" s="31" customFormat="1" hidden="1" x14ac:dyDescent="0.3"/>
    <row r="382" s="31" customFormat="1" hidden="1" x14ac:dyDescent="0.3"/>
    <row r="383" s="31" customFormat="1" hidden="1" x14ac:dyDescent="0.3"/>
    <row r="384" s="31" customFormat="1" hidden="1" x14ac:dyDescent="0.3"/>
    <row r="385" s="31" customFormat="1" hidden="1" x14ac:dyDescent="0.3"/>
    <row r="386" s="31" customFormat="1" hidden="1" x14ac:dyDescent="0.3"/>
    <row r="387" s="31" customFormat="1" hidden="1" x14ac:dyDescent="0.3"/>
    <row r="388" s="31" customFormat="1" hidden="1" x14ac:dyDescent="0.3"/>
    <row r="389" s="31" customFormat="1" hidden="1" x14ac:dyDescent="0.3"/>
    <row r="390" s="31" customFormat="1" hidden="1" x14ac:dyDescent="0.3"/>
    <row r="391" s="31" customFormat="1" hidden="1" x14ac:dyDescent="0.3"/>
    <row r="392" s="31" customFormat="1" hidden="1" x14ac:dyDescent="0.3"/>
    <row r="393" s="31" customFormat="1" hidden="1" x14ac:dyDescent="0.3"/>
    <row r="394" s="31" customFormat="1" hidden="1" x14ac:dyDescent="0.3"/>
    <row r="395" s="31" customFormat="1" hidden="1" x14ac:dyDescent="0.3"/>
    <row r="396" s="31" customFormat="1" hidden="1" x14ac:dyDescent="0.3"/>
    <row r="397" s="31" customFormat="1" hidden="1" x14ac:dyDescent="0.3"/>
    <row r="398" s="31" customFormat="1" hidden="1" x14ac:dyDescent="0.3"/>
    <row r="399" s="31" customFormat="1" hidden="1" x14ac:dyDescent="0.3"/>
    <row r="400" s="31" customFormat="1" hidden="1" x14ac:dyDescent="0.3"/>
    <row r="401" s="31" customFormat="1" hidden="1" x14ac:dyDescent="0.3"/>
    <row r="402" s="31" customFormat="1" hidden="1" x14ac:dyDescent="0.3"/>
    <row r="403" s="31" customFormat="1" hidden="1" x14ac:dyDescent="0.3"/>
    <row r="404" s="31" customFormat="1" hidden="1" x14ac:dyDescent="0.3"/>
    <row r="405" s="31" customFormat="1" hidden="1" x14ac:dyDescent="0.3"/>
    <row r="406" s="31" customFormat="1" hidden="1" x14ac:dyDescent="0.3"/>
    <row r="407" s="31" customFormat="1" hidden="1" x14ac:dyDescent="0.3"/>
    <row r="408" s="31" customFormat="1" hidden="1" x14ac:dyDescent="0.3"/>
    <row r="409" s="31" customFormat="1" hidden="1" x14ac:dyDescent="0.3"/>
    <row r="410" s="31" customFormat="1" hidden="1" x14ac:dyDescent="0.3"/>
    <row r="411" s="31" customFormat="1" hidden="1" x14ac:dyDescent="0.3"/>
    <row r="412" s="31" customFormat="1" hidden="1" x14ac:dyDescent="0.3"/>
    <row r="413" s="31" customFormat="1" hidden="1" x14ac:dyDescent="0.3"/>
    <row r="414" s="31" customFormat="1" hidden="1" x14ac:dyDescent="0.3"/>
    <row r="415" s="31" customFormat="1" hidden="1" x14ac:dyDescent="0.3"/>
    <row r="416" s="31" customFormat="1" hidden="1" x14ac:dyDescent="0.3"/>
    <row r="417" s="31" customFormat="1" hidden="1" x14ac:dyDescent="0.3"/>
    <row r="418" s="31" customFormat="1" hidden="1" x14ac:dyDescent="0.3"/>
    <row r="419" s="31" customFormat="1" hidden="1" x14ac:dyDescent="0.3"/>
    <row r="420" s="31" customFormat="1" hidden="1" x14ac:dyDescent="0.3"/>
    <row r="421" s="31" customFormat="1" hidden="1" x14ac:dyDescent="0.3"/>
    <row r="422" s="31" customFormat="1" hidden="1" x14ac:dyDescent="0.3"/>
    <row r="423" s="31" customFormat="1" hidden="1" x14ac:dyDescent="0.3"/>
    <row r="424" s="31" customFormat="1" hidden="1" x14ac:dyDescent="0.3"/>
    <row r="425" s="31" customFormat="1" hidden="1" x14ac:dyDescent="0.3"/>
    <row r="426" s="31" customFormat="1" hidden="1" x14ac:dyDescent="0.3"/>
    <row r="427" s="31" customFormat="1" hidden="1" x14ac:dyDescent="0.3"/>
    <row r="428" s="31" customFormat="1" hidden="1" x14ac:dyDescent="0.3"/>
    <row r="429" s="31" customFormat="1" hidden="1" x14ac:dyDescent="0.3"/>
    <row r="430" s="31" customFormat="1" hidden="1" x14ac:dyDescent="0.3"/>
    <row r="431" s="31" customFormat="1" hidden="1" x14ac:dyDescent="0.3"/>
    <row r="432" s="31" customFormat="1" hidden="1" x14ac:dyDescent="0.3"/>
    <row r="433" s="31" customFormat="1" hidden="1" x14ac:dyDescent="0.3"/>
    <row r="434" s="31" customFormat="1" hidden="1" x14ac:dyDescent="0.3"/>
    <row r="435" s="31" customFormat="1" hidden="1" x14ac:dyDescent="0.3"/>
    <row r="436" s="31" customFormat="1" hidden="1" x14ac:dyDescent="0.3"/>
    <row r="437" s="31" customFormat="1" hidden="1" x14ac:dyDescent="0.3"/>
    <row r="438" s="31" customFormat="1" hidden="1" x14ac:dyDescent="0.3"/>
    <row r="439" s="31" customFormat="1" hidden="1" x14ac:dyDescent="0.3"/>
    <row r="440" s="31" customFormat="1" hidden="1" x14ac:dyDescent="0.3"/>
    <row r="441" s="31" customFormat="1" hidden="1" x14ac:dyDescent="0.3"/>
    <row r="442" s="31" customFormat="1" hidden="1" x14ac:dyDescent="0.3"/>
    <row r="443" s="31" customFormat="1" hidden="1" x14ac:dyDescent="0.3"/>
    <row r="444" s="31" customFormat="1" hidden="1" x14ac:dyDescent="0.3"/>
    <row r="445" s="31" customFormat="1" hidden="1" x14ac:dyDescent="0.3"/>
    <row r="446" s="31" customFormat="1" hidden="1" x14ac:dyDescent="0.3"/>
    <row r="447" s="31" customFormat="1" hidden="1" x14ac:dyDescent="0.3"/>
    <row r="448" s="31" customFormat="1" hidden="1" x14ac:dyDescent="0.3"/>
    <row r="449" s="31" customFormat="1" hidden="1" x14ac:dyDescent="0.3"/>
    <row r="450" s="31" customFormat="1" hidden="1" x14ac:dyDescent="0.3"/>
    <row r="451" s="31" customFormat="1" hidden="1" x14ac:dyDescent="0.3"/>
    <row r="452" s="31" customFormat="1" hidden="1" x14ac:dyDescent="0.3"/>
    <row r="453" s="31" customFormat="1" hidden="1" x14ac:dyDescent="0.3"/>
    <row r="454" s="31" customFormat="1" hidden="1" x14ac:dyDescent="0.3"/>
    <row r="455" s="31" customFormat="1" hidden="1" x14ac:dyDescent="0.3"/>
    <row r="456" s="31" customFormat="1" hidden="1" x14ac:dyDescent="0.3"/>
    <row r="457" s="31" customFormat="1" hidden="1" x14ac:dyDescent="0.3"/>
    <row r="458" s="31" customFormat="1" hidden="1" x14ac:dyDescent="0.3"/>
    <row r="459" s="31" customFormat="1" hidden="1" x14ac:dyDescent="0.3"/>
    <row r="460" s="31" customFormat="1" hidden="1" x14ac:dyDescent="0.3"/>
    <row r="461" s="31" customFormat="1" hidden="1" x14ac:dyDescent="0.3"/>
    <row r="462" s="31" customFormat="1" hidden="1" x14ac:dyDescent="0.3"/>
    <row r="463" s="31" customFormat="1" hidden="1" x14ac:dyDescent="0.3"/>
    <row r="464" s="31" customFormat="1" hidden="1" x14ac:dyDescent="0.3"/>
    <row r="465" s="31" customFormat="1" hidden="1" x14ac:dyDescent="0.3"/>
    <row r="466" s="31" customFormat="1" x14ac:dyDescent="0.3"/>
    <row r="467" s="31" customFormat="1" x14ac:dyDescent="0.3"/>
    <row r="468" s="31" customFormat="1" x14ac:dyDescent="0.3"/>
    <row r="469" s="31" customFormat="1" x14ac:dyDescent="0.3"/>
    <row r="470" s="31" customFormat="1" x14ac:dyDescent="0.3"/>
    <row r="471" s="31" customFormat="1" x14ac:dyDescent="0.3"/>
    <row r="472" s="31" customFormat="1" x14ac:dyDescent="0.3"/>
    <row r="473" s="31" customFormat="1" x14ac:dyDescent="0.3"/>
    <row r="474" s="31" customFormat="1" x14ac:dyDescent="0.3"/>
    <row r="475" s="31" customFormat="1" x14ac:dyDescent="0.3"/>
    <row r="476" s="31" customFormat="1" x14ac:dyDescent="0.3"/>
    <row r="477" s="31" customFormat="1" x14ac:dyDescent="0.3"/>
    <row r="478" s="31" customFormat="1" x14ac:dyDescent="0.3"/>
    <row r="479" s="31" customFormat="1" x14ac:dyDescent="0.3"/>
    <row r="480" s="31" customFormat="1" x14ac:dyDescent="0.3"/>
    <row r="481" s="31" customFormat="1" x14ac:dyDescent="0.3"/>
    <row r="482" s="31" customFormat="1" x14ac:dyDescent="0.3"/>
    <row r="483" s="31" customFormat="1" x14ac:dyDescent="0.3"/>
    <row r="484" s="31" customFormat="1" x14ac:dyDescent="0.3"/>
    <row r="485" s="31" customFormat="1" x14ac:dyDescent="0.3"/>
    <row r="486" s="31" customFormat="1" x14ac:dyDescent="0.3"/>
    <row r="487" s="31" customFormat="1" x14ac:dyDescent="0.3"/>
    <row r="488" s="31" customFormat="1" x14ac:dyDescent="0.3"/>
    <row r="489" s="31" customFormat="1" x14ac:dyDescent="0.3"/>
    <row r="490" s="31" customFormat="1" x14ac:dyDescent="0.3"/>
    <row r="491" s="31" customFormat="1" x14ac:dyDescent="0.3"/>
    <row r="492" s="31" customFormat="1" x14ac:dyDescent="0.3"/>
    <row r="493" s="31" customFormat="1" x14ac:dyDescent="0.3"/>
    <row r="494" s="31" customFormat="1" x14ac:dyDescent="0.3"/>
    <row r="495" s="31" customFormat="1" x14ac:dyDescent="0.3"/>
    <row r="496" s="31" customFormat="1" x14ac:dyDescent="0.3"/>
    <row r="497" s="31" customFormat="1" x14ac:dyDescent="0.3"/>
    <row r="498" s="31" customFormat="1" x14ac:dyDescent="0.3"/>
    <row r="499" s="31" customFormat="1" x14ac:dyDescent="0.3"/>
    <row r="500" s="31" customFormat="1" x14ac:dyDescent="0.3"/>
    <row r="501" s="31" customFormat="1" x14ac:dyDescent="0.3"/>
    <row r="502" s="31" customFormat="1" x14ac:dyDescent="0.3"/>
    <row r="503" s="31" customFormat="1" x14ac:dyDescent="0.3"/>
    <row r="504" s="31" customFormat="1" x14ac:dyDescent="0.3"/>
    <row r="505" s="31" customFormat="1" x14ac:dyDescent="0.3"/>
    <row r="506" s="31" customFormat="1" x14ac:dyDescent="0.3"/>
    <row r="507" s="31" customFormat="1" x14ac:dyDescent="0.3"/>
    <row r="508" s="31" customFormat="1" x14ac:dyDescent="0.3"/>
    <row r="509" s="31" customFormat="1" x14ac:dyDescent="0.3"/>
    <row r="510" s="31" customFormat="1" x14ac:dyDescent="0.3"/>
    <row r="511" s="31" customFormat="1" x14ac:dyDescent="0.3"/>
    <row r="512" s="31" customFormat="1" x14ac:dyDescent="0.3"/>
    <row r="513" s="31" customFormat="1" x14ac:dyDescent="0.3"/>
    <row r="514" s="31" customFormat="1" x14ac:dyDescent="0.3"/>
    <row r="515" s="31" customFormat="1" x14ac:dyDescent="0.3"/>
    <row r="516" s="31" customFormat="1" x14ac:dyDescent="0.3"/>
    <row r="517" s="31" customFormat="1" x14ac:dyDescent="0.3"/>
    <row r="518" s="31" customFormat="1" x14ac:dyDescent="0.3"/>
    <row r="519" s="31" customFormat="1" x14ac:dyDescent="0.3"/>
    <row r="520" s="31" customFormat="1" x14ac:dyDescent="0.3"/>
    <row r="521" s="31" customFormat="1" x14ac:dyDescent="0.3"/>
    <row r="522" s="31" customFormat="1" x14ac:dyDescent="0.3"/>
    <row r="523" s="31" customFormat="1" x14ac:dyDescent="0.3"/>
    <row r="524" s="31" customFormat="1" x14ac:dyDescent="0.3"/>
    <row r="525" s="31" customFormat="1" x14ac:dyDescent="0.3"/>
    <row r="526" s="31" customFormat="1" x14ac:dyDescent="0.3"/>
    <row r="527" s="31" customFormat="1" x14ac:dyDescent="0.3"/>
    <row r="528" s="31" customFormat="1" x14ac:dyDescent="0.3"/>
    <row r="529" s="31" customFormat="1" x14ac:dyDescent="0.3"/>
    <row r="530" s="31" customFormat="1" x14ac:dyDescent="0.3"/>
    <row r="531" s="31" customFormat="1" x14ac:dyDescent="0.3"/>
    <row r="532" s="31" customFormat="1" x14ac:dyDescent="0.3"/>
    <row r="533" s="31" customFormat="1" x14ac:dyDescent="0.3"/>
    <row r="534" s="31" customFormat="1" x14ac:dyDescent="0.3"/>
    <row r="535" s="31" customFormat="1" x14ac:dyDescent="0.3"/>
    <row r="536" s="31" customFormat="1" x14ac:dyDescent="0.3"/>
    <row r="537" s="31" customFormat="1" x14ac:dyDescent="0.3"/>
    <row r="538" s="31" customFormat="1" x14ac:dyDescent="0.3"/>
    <row r="539" s="31" customFormat="1" x14ac:dyDescent="0.3"/>
    <row r="540" s="31" customFormat="1" x14ac:dyDescent="0.3"/>
    <row r="541" s="31" customFormat="1" x14ac:dyDescent="0.3"/>
    <row r="542" s="31" customFormat="1" x14ac:dyDescent="0.3"/>
    <row r="543" s="31" customFormat="1" x14ac:dyDescent="0.3"/>
    <row r="544" s="31" customFormat="1" x14ac:dyDescent="0.3"/>
    <row r="545" s="31" customFormat="1" x14ac:dyDescent="0.3"/>
    <row r="546" s="31" customFormat="1" x14ac:dyDescent="0.3"/>
    <row r="547" s="31" customFormat="1" x14ac:dyDescent="0.3"/>
    <row r="548" s="31" customFormat="1" x14ac:dyDescent="0.3"/>
    <row r="549" s="31" customFormat="1" x14ac:dyDescent="0.3"/>
    <row r="550" s="31" customFormat="1" x14ac:dyDescent="0.3"/>
    <row r="551" s="31" customFormat="1" x14ac:dyDescent="0.3"/>
    <row r="552" s="31" customFormat="1" x14ac:dyDescent="0.3"/>
    <row r="553" s="31" customFormat="1" x14ac:dyDescent="0.3"/>
    <row r="554" s="31" customFormat="1" x14ac:dyDescent="0.3"/>
    <row r="555" s="31" customFormat="1" x14ac:dyDescent="0.3"/>
    <row r="556" s="31" customFormat="1" x14ac:dyDescent="0.3"/>
    <row r="557" s="31" customFormat="1" x14ac:dyDescent="0.3"/>
    <row r="558" s="31" customFormat="1" x14ac:dyDescent="0.3"/>
    <row r="559" s="31" customFormat="1" x14ac:dyDescent="0.3"/>
    <row r="560" s="31" customFormat="1" x14ac:dyDescent="0.3"/>
    <row r="561" s="31" customFormat="1" x14ac:dyDescent="0.3"/>
    <row r="562" s="31" customFormat="1" x14ac:dyDescent="0.3"/>
    <row r="563" s="31" customFormat="1" x14ac:dyDescent="0.3"/>
    <row r="564" s="31" customFormat="1" x14ac:dyDescent="0.3"/>
    <row r="565" s="31" customFormat="1" x14ac:dyDescent="0.3"/>
    <row r="566" s="31" customFormat="1" x14ac:dyDescent="0.3"/>
    <row r="567" s="31" customFormat="1" x14ac:dyDescent="0.3"/>
    <row r="568" s="31" customFormat="1" x14ac:dyDescent="0.3"/>
    <row r="569" s="31" customFormat="1" x14ac:dyDescent="0.3"/>
    <row r="570" s="31" customFormat="1" x14ac:dyDescent="0.3"/>
    <row r="571" s="31" customFormat="1" x14ac:dyDescent="0.3"/>
    <row r="572" s="31" customFormat="1" x14ac:dyDescent="0.3"/>
    <row r="573" s="31" customFormat="1" x14ac:dyDescent="0.3"/>
    <row r="574" s="31" customFormat="1" x14ac:dyDescent="0.3"/>
    <row r="575" s="31" customFormat="1" x14ac:dyDescent="0.3"/>
    <row r="576" s="31" customFormat="1" x14ac:dyDescent="0.3"/>
    <row r="577" s="31" customFormat="1" x14ac:dyDescent="0.3"/>
    <row r="578" s="31" customFormat="1" x14ac:dyDescent="0.3"/>
    <row r="579" s="31" customFormat="1" x14ac:dyDescent="0.3"/>
    <row r="580" s="31" customFormat="1" x14ac:dyDescent="0.3"/>
    <row r="581" s="31" customFormat="1" x14ac:dyDescent="0.3"/>
    <row r="582" s="31" customFormat="1" x14ac:dyDescent="0.3"/>
    <row r="583" s="31" customFormat="1" x14ac:dyDescent="0.3"/>
    <row r="584" s="31" customFormat="1" x14ac:dyDescent="0.3"/>
    <row r="585" s="31" customFormat="1" x14ac:dyDescent="0.3"/>
    <row r="586" s="31" customFormat="1" x14ac:dyDescent="0.3"/>
    <row r="587" s="31" customFormat="1" x14ac:dyDescent="0.3"/>
    <row r="588" s="31" customFormat="1" x14ac:dyDescent="0.3"/>
    <row r="589" s="31" customFormat="1" x14ac:dyDescent="0.3"/>
    <row r="590" s="31" customFormat="1" x14ac:dyDescent="0.3"/>
    <row r="591" s="31" customFormat="1" x14ac:dyDescent="0.3"/>
    <row r="592" s="31" customFormat="1" x14ac:dyDescent="0.3"/>
    <row r="593" s="31" customFormat="1" x14ac:dyDescent="0.3"/>
    <row r="594" s="31" customFormat="1" x14ac:dyDescent="0.3"/>
    <row r="595" s="31" customFormat="1" x14ac:dyDescent="0.3"/>
    <row r="596" s="31" customFormat="1" x14ac:dyDescent="0.3"/>
    <row r="597" s="31" customFormat="1" x14ac:dyDescent="0.3"/>
    <row r="598" s="31" customFormat="1" x14ac:dyDescent="0.3"/>
    <row r="599" s="31" customFormat="1" x14ac:dyDescent="0.3"/>
    <row r="600" s="31" customFormat="1" x14ac:dyDescent="0.3"/>
    <row r="601" s="31" customFormat="1" x14ac:dyDescent="0.3"/>
    <row r="602" s="31" customFormat="1" x14ac:dyDescent="0.3"/>
    <row r="603" s="31" customFormat="1" x14ac:dyDescent="0.3"/>
    <row r="604" s="31" customFormat="1" x14ac:dyDescent="0.3"/>
    <row r="605" s="31" customFormat="1" x14ac:dyDescent="0.3"/>
    <row r="606" s="31" customFormat="1" x14ac:dyDescent="0.3"/>
    <row r="607" s="31" customFormat="1" x14ac:dyDescent="0.3"/>
    <row r="608" s="31" customFormat="1" x14ac:dyDescent="0.3"/>
    <row r="609" s="31" customFormat="1" x14ac:dyDescent="0.3"/>
    <row r="610" s="31" customFormat="1" x14ac:dyDescent="0.3"/>
    <row r="611" s="31" customFormat="1" x14ac:dyDescent="0.3"/>
    <row r="612" s="31" customFormat="1" x14ac:dyDescent="0.3"/>
    <row r="613" s="31" customFormat="1" x14ac:dyDescent="0.3"/>
    <row r="614" s="31" customFormat="1" x14ac:dyDescent="0.3"/>
    <row r="615" s="31" customFormat="1" x14ac:dyDescent="0.3"/>
    <row r="616" s="31" customFormat="1" x14ac:dyDescent="0.3"/>
    <row r="617" s="31" customFormat="1" x14ac:dyDescent="0.3"/>
    <row r="618" s="31" customFormat="1" x14ac:dyDescent="0.3"/>
    <row r="619" s="31" customFormat="1" x14ac:dyDescent="0.3"/>
    <row r="620" s="31" customFormat="1" x14ac:dyDescent="0.3"/>
    <row r="621" s="31" customFormat="1" x14ac:dyDescent="0.3"/>
    <row r="622" s="31" customFormat="1" x14ac:dyDescent="0.3"/>
    <row r="623" s="31" customFormat="1" x14ac:dyDescent="0.3"/>
    <row r="624" s="31" customFormat="1" x14ac:dyDescent="0.3"/>
    <row r="625" s="31" customFormat="1" x14ac:dyDescent="0.3"/>
    <row r="626" s="31" customFormat="1" x14ac:dyDescent="0.3"/>
    <row r="627" s="31" customFormat="1" x14ac:dyDescent="0.3"/>
    <row r="628" s="31" customFormat="1" x14ac:dyDescent="0.3"/>
    <row r="629" s="31" customFormat="1" x14ac:dyDescent="0.3"/>
    <row r="630" s="31" customFormat="1" x14ac:dyDescent="0.3"/>
    <row r="631" s="31" customFormat="1" x14ac:dyDescent="0.3"/>
    <row r="632" s="31" customFormat="1" x14ac:dyDescent="0.3"/>
    <row r="633" s="31" customFormat="1" x14ac:dyDescent="0.3"/>
    <row r="634" s="31" customFormat="1" x14ac:dyDescent="0.3"/>
    <row r="635" s="31" customFormat="1" x14ac:dyDescent="0.3"/>
    <row r="636" s="31" customFormat="1" x14ac:dyDescent="0.3"/>
    <row r="637" s="31" customFormat="1" x14ac:dyDescent="0.3"/>
    <row r="638" s="31" customFormat="1" x14ac:dyDescent="0.3"/>
    <row r="639" s="31" customFormat="1" x14ac:dyDescent="0.3"/>
    <row r="640" s="31" customFormat="1" x14ac:dyDescent="0.3"/>
    <row r="641" s="31" customFormat="1" x14ac:dyDescent="0.3"/>
    <row r="642" s="31" customFormat="1" x14ac:dyDescent="0.3"/>
    <row r="643" s="31" customFormat="1" x14ac:dyDescent="0.3"/>
    <row r="644" s="31" customFormat="1" x14ac:dyDescent="0.3"/>
    <row r="645" s="31" customFormat="1" x14ac:dyDescent="0.3"/>
    <row r="646" s="31" customFormat="1" x14ac:dyDescent="0.3"/>
    <row r="647" s="31" customFormat="1" x14ac:dyDescent="0.3"/>
    <row r="648" s="31" customFormat="1" x14ac:dyDescent="0.3"/>
    <row r="649" s="31" customFormat="1" x14ac:dyDescent="0.3"/>
    <row r="650" s="31" customFormat="1" x14ac:dyDescent="0.3"/>
    <row r="651" s="31" customFormat="1" x14ac:dyDescent="0.3"/>
    <row r="652" s="31" customFormat="1" x14ac:dyDescent="0.3"/>
    <row r="653" s="31" customFormat="1" x14ac:dyDescent="0.3"/>
    <row r="654" s="31" customFormat="1" x14ac:dyDescent="0.3"/>
    <row r="655" s="31" customFormat="1" x14ac:dyDescent="0.3"/>
    <row r="656" s="31" customFormat="1" x14ac:dyDescent="0.3"/>
    <row r="657" s="31" customFormat="1" x14ac:dyDescent="0.3"/>
    <row r="658" s="31" customFormat="1" x14ac:dyDescent="0.3"/>
    <row r="659" s="31" customFormat="1" x14ac:dyDescent="0.3"/>
    <row r="660" s="31" customFormat="1" x14ac:dyDescent="0.3"/>
    <row r="661" s="31" customFormat="1" x14ac:dyDescent="0.3"/>
    <row r="662" s="31" customFormat="1" x14ac:dyDescent="0.3"/>
    <row r="663" s="31" customFormat="1" x14ac:dyDescent="0.3"/>
    <row r="664" s="31" customFormat="1" x14ac:dyDescent="0.3"/>
    <row r="665" s="31" customFormat="1" x14ac:dyDescent="0.3"/>
    <row r="666" s="31" customFormat="1" x14ac:dyDescent="0.3"/>
    <row r="667" s="31" customFormat="1" x14ac:dyDescent="0.3"/>
    <row r="668" s="31" customFormat="1" x14ac:dyDescent="0.3"/>
    <row r="669" s="31" customFormat="1" x14ac:dyDescent="0.3"/>
    <row r="670" s="31" customFormat="1" x14ac:dyDescent="0.3"/>
    <row r="671" s="31" customFormat="1" x14ac:dyDescent="0.3"/>
    <row r="672" s="31" customFormat="1" x14ac:dyDescent="0.3"/>
    <row r="673" s="31" customFormat="1" x14ac:dyDescent="0.3"/>
    <row r="674" s="31" customFormat="1" x14ac:dyDescent="0.3"/>
    <row r="675" s="31" customFormat="1" x14ac:dyDescent="0.3"/>
    <row r="676" s="31" customFormat="1" x14ac:dyDescent="0.3"/>
    <row r="677" s="31" customFormat="1" x14ac:dyDescent="0.3"/>
    <row r="678" s="31" customFormat="1" x14ac:dyDescent="0.3"/>
    <row r="679" s="31" customFormat="1" x14ac:dyDescent="0.3"/>
    <row r="680" s="31" customFormat="1" x14ac:dyDescent="0.3"/>
    <row r="681" s="31" customFormat="1" x14ac:dyDescent="0.3"/>
    <row r="682" s="31" customFormat="1" x14ac:dyDescent="0.3"/>
    <row r="683" s="31" customFormat="1" x14ac:dyDescent="0.3"/>
    <row r="684" s="31" customFormat="1" x14ac:dyDescent="0.3"/>
    <row r="685" s="31" customFormat="1" x14ac:dyDescent="0.3"/>
    <row r="686" s="31" customFormat="1" x14ac:dyDescent="0.3"/>
    <row r="687" s="31" customFormat="1" x14ac:dyDescent="0.3"/>
    <row r="688" s="31" customFormat="1" x14ac:dyDescent="0.3"/>
    <row r="689" s="31" customFormat="1" x14ac:dyDescent="0.3"/>
    <row r="690" s="31" customFormat="1" x14ac:dyDescent="0.3"/>
    <row r="691" s="31" customFormat="1" x14ac:dyDescent="0.3"/>
    <row r="692" s="31" customFormat="1" x14ac:dyDescent="0.3"/>
    <row r="693" s="31" customFormat="1" x14ac:dyDescent="0.3"/>
    <row r="694" s="31" customFormat="1" x14ac:dyDescent="0.3"/>
    <row r="695" s="31" customFormat="1" x14ac:dyDescent="0.3"/>
    <row r="696" s="31" customFormat="1" x14ac:dyDescent="0.3"/>
    <row r="697" s="31" customFormat="1" x14ac:dyDescent="0.3"/>
    <row r="698" s="31" customFormat="1" x14ac:dyDescent="0.3"/>
    <row r="699" s="31" customFormat="1" x14ac:dyDescent="0.3"/>
    <row r="700" s="31" customFormat="1" x14ac:dyDescent="0.3"/>
    <row r="701" s="31" customFormat="1" x14ac:dyDescent="0.3"/>
    <row r="702" s="31" customFormat="1" x14ac:dyDescent="0.3"/>
    <row r="703" s="31" customFormat="1" x14ac:dyDescent="0.3"/>
    <row r="704" s="31" customFormat="1" x14ac:dyDescent="0.3"/>
    <row r="705" s="31" customFormat="1" x14ac:dyDescent="0.3"/>
    <row r="706" s="31" customFormat="1" x14ac:dyDescent="0.3"/>
    <row r="707" s="31" customFormat="1" x14ac:dyDescent="0.3"/>
    <row r="708" s="31" customFormat="1" x14ac:dyDescent="0.3"/>
    <row r="709" s="31" customFormat="1" x14ac:dyDescent="0.3"/>
    <row r="710" s="31" customFormat="1" x14ac:dyDescent="0.3"/>
    <row r="711" s="31" customFormat="1" x14ac:dyDescent="0.3"/>
    <row r="712" s="31" customFormat="1" x14ac:dyDescent="0.3"/>
    <row r="713" s="31" customFormat="1" x14ac:dyDescent="0.3"/>
    <row r="714" s="31" customFormat="1" x14ac:dyDescent="0.3"/>
    <row r="715" s="31" customFormat="1" x14ac:dyDescent="0.3"/>
    <row r="716" s="31" customFormat="1" x14ac:dyDescent="0.3"/>
    <row r="717" s="31" customFormat="1" x14ac:dyDescent="0.3"/>
    <row r="718" s="31" customFormat="1" x14ac:dyDescent="0.3"/>
    <row r="719" s="31" customFormat="1" x14ac:dyDescent="0.3"/>
    <row r="720" s="31" customFormat="1" x14ac:dyDescent="0.3"/>
    <row r="721" s="31" customFormat="1" x14ac:dyDescent="0.3"/>
    <row r="722" s="31" customFormat="1" x14ac:dyDescent="0.3"/>
    <row r="723" s="31" customFormat="1" x14ac:dyDescent="0.3"/>
    <row r="724" s="31" customFormat="1" x14ac:dyDescent="0.3"/>
    <row r="725" s="31" customFormat="1" x14ac:dyDescent="0.3"/>
    <row r="726" s="31" customFormat="1" x14ac:dyDescent="0.3"/>
    <row r="727" s="31" customFormat="1" x14ac:dyDescent="0.3"/>
    <row r="728" s="31" customFormat="1" x14ac:dyDescent="0.3"/>
    <row r="729" s="31" customFormat="1" x14ac:dyDescent="0.3"/>
    <row r="730" s="31" customFormat="1" x14ac:dyDescent="0.3"/>
    <row r="731" s="31" customFormat="1" x14ac:dyDescent="0.3"/>
    <row r="732" s="31" customFormat="1" x14ac:dyDescent="0.3"/>
    <row r="733" s="31" customFormat="1" x14ac:dyDescent="0.3"/>
    <row r="734" s="31" customFormat="1" x14ac:dyDescent="0.3"/>
    <row r="735" s="31" customFormat="1" x14ac:dyDescent="0.3"/>
    <row r="736" s="31" customFormat="1" x14ac:dyDescent="0.3"/>
    <row r="737" s="31" customFormat="1" x14ac:dyDescent="0.3"/>
    <row r="738" s="31" customFormat="1" x14ac:dyDescent="0.3"/>
    <row r="739" s="31" customFormat="1" x14ac:dyDescent="0.3"/>
    <row r="740" s="31" customFormat="1" x14ac:dyDescent="0.3"/>
    <row r="741" s="31" customFormat="1" x14ac:dyDescent="0.3"/>
    <row r="742" s="31" customFormat="1" x14ac:dyDescent="0.3"/>
    <row r="743" s="31" customFormat="1" x14ac:dyDescent="0.3"/>
    <row r="744" s="31" customFormat="1" x14ac:dyDescent="0.3"/>
    <row r="745" s="31" customFormat="1" x14ac:dyDescent="0.3"/>
    <row r="746" s="31" customFormat="1" x14ac:dyDescent="0.3"/>
    <row r="747" s="31" customFormat="1" x14ac:dyDescent="0.3"/>
    <row r="748" s="31" customFormat="1" x14ac:dyDescent="0.3"/>
    <row r="749" s="31" customFormat="1" x14ac:dyDescent="0.3"/>
    <row r="750" s="31" customFormat="1" x14ac:dyDescent="0.3"/>
    <row r="751" s="31" customFormat="1" x14ac:dyDescent="0.3"/>
    <row r="752" s="31" customFormat="1" x14ac:dyDescent="0.3"/>
    <row r="753" s="31" customFormat="1" x14ac:dyDescent="0.3"/>
    <row r="754" s="31" customFormat="1" x14ac:dyDescent="0.3"/>
    <row r="755" s="31" customFormat="1" x14ac:dyDescent="0.3"/>
    <row r="756" s="31" customFormat="1" x14ac:dyDescent="0.3"/>
    <row r="757" s="31" customFormat="1" x14ac:dyDescent="0.3"/>
    <row r="758" s="31" customFormat="1" x14ac:dyDescent="0.3"/>
    <row r="759" s="31" customFormat="1" x14ac:dyDescent="0.3"/>
    <row r="760" s="31" customFormat="1" x14ac:dyDescent="0.3"/>
    <row r="761" s="31" customFormat="1" x14ac:dyDescent="0.3"/>
    <row r="762" s="31" customFormat="1" x14ac:dyDescent="0.3"/>
    <row r="763" s="31" customFormat="1" x14ac:dyDescent="0.3"/>
    <row r="764" s="31" customFormat="1" x14ac:dyDescent="0.3"/>
    <row r="765" s="31" customFormat="1" x14ac:dyDescent="0.3"/>
    <row r="766" s="31" customFormat="1" x14ac:dyDescent="0.3"/>
    <row r="767" s="31" customFormat="1" x14ac:dyDescent="0.3"/>
    <row r="768" s="31" customFormat="1" x14ac:dyDescent="0.3"/>
    <row r="769" s="31" customFormat="1" x14ac:dyDescent="0.3"/>
    <row r="770" s="31" customFormat="1" x14ac:dyDescent="0.3"/>
    <row r="771" s="31" customFormat="1" x14ac:dyDescent="0.3"/>
    <row r="772" s="31" customFormat="1" x14ac:dyDescent="0.3"/>
    <row r="773" s="31" customFormat="1" x14ac:dyDescent="0.3"/>
    <row r="774" s="31" customFormat="1" x14ac:dyDescent="0.3"/>
    <row r="775" s="31" customFormat="1" x14ac:dyDescent="0.3"/>
    <row r="776" s="31" customFormat="1" x14ac:dyDescent="0.3"/>
    <row r="777" s="31" customFormat="1" x14ac:dyDescent="0.3"/>
    <row r="778" s="31" customFormat="1" x14ac:dyDescent="0.3"/>
    <row r="779" s="31" customFormat="1" x14ac:dyDescent="0.3"/>
    <row r="780" s="31" customFormat="1" x14ac:dyDescent="0.3"/>
    <row r="781" s="31" customFormat="1" x14ac:dyDescent="0.3"/>
    <row r="782" s="31" customFormat="1" x14ac:dyDescent="0.3"/>
    <row r="783" s="31" customFormat="1" x14ac:dyDescent="0.3"/>
    <row r="784" s="31" customFormat="1" x14ac:dyDescent="0.3"/>
    <row r="785" s="31" customFormat="1" x14ac:dyDescent="0.3"/>
    <row r="786" s="31" customFormat="1" x14ac:dyDescent="0.3"/>
    <row r="787" s="31" customFormat="1" x14ac:dyDescent="0.3"/>
    <row r="788" s="31" customFormat="1" x14ac:dyDescent="0.3"/>
    <row r="789" s="31" customFormat="1" x14ac:dyDescent="0.3"/>
    <row r="790" s="31" customFormat="1" x14ac:dyDescent="0.3"/>
    <row r="791" s="31" customFormat="1" x14ac:dyDescent="0.3"/>
    <row r="792" s="31" customFormat="1" x14ac:dyDescent="0.3"/>
    <row r="793" s="31" customFormat="1" x14ac:dyDescent="0.3"/>
    <row r="794" s="31" customFormat="1" x14ac:dyDescent="0.3"/>
    <row r="795" s="31" customFormat="1" x14ac:dyDescent="0.3"/>
    <row r="796" s="31" customFormat="1" x14ac:dyDescent="0.3"/>
    <row r="797" s="31" customFormat="1" x14ac:dyDescent="0.3"/>
    <row r="798" s="31" customFormat="1" x14ac:dyDescent="0.3"/>
    <row r="799" s="31" customFormat="1" x14ac:dyDescent="0.3"/>
    <row r="800" s="31" customFormat="1" x14ac:dyDescent="0.3"/>
    <row r="801" s="31" customFormat="1" x14ac:dyDescent="0.3"/>
    <row r="802" s="31" customFormat="1" x14ac:dyDescent="0.3"/>
    <row r="803" s="31" customFormat="1" x14ac:dyDescent="0.3"/>
    <row r="804" s="31" customFormat="1" x14ac:dyDescent="0.3"/>
    <row r="805" s="31" customFormat="1" x14ac:dyDescent="0.3"/>
    <row r="806" s="31" customFormat="1" x14ac:dyDescent="0.3"/>
    <row r="807" s="31" customFormat="1" x14ac:dyDescent="0.3"/>
    <row r="808" s="31" customFormat="1" x14ac:dyDescent="0.3"/>
    <row r="809" s="31" customFormat="1" x14ac:dyDescent="0.3"/>
    <row r="810" s="31" customFormat="1" x14ac:dyDescent="0.3"/>
    <row r="811" s="31" customFormat="1" x14ac:dyDescent="0.3"/>
    <row r="812" s="31" customFormat="1" x14ac:dyDescent="0.3"/>
    <row r="813" s="31" customFormat="1" x14ac:dyDescent="0.3"/>
    <row r="814" s="31" customFormat="1" x14ac:dyDescent="0.3"/>
    <row r="815" s="31" customFormat="1" x14ac:dyDescent="0.3"/>
    <row r="816" s="31" customFormat="1" x14ac:dyDescent="0.3"/>
    <row r="817" s="31" customFormat="1" x14ac:dyDescent="0.3"/>
    <row r="818" s="31" customFormat="1" x14ac:dyDescent="0.3"/>
    <row r="819" s="31" customFormat="1" x14ac:dyDescent="0.3"/>
    <row r="820" s="31" customFormat="1" x14ac:dyDescent="0.3"/>
    <row r="821" s="31" customFormat="1" x14ac:dyDescent="0.3"/>
    <row r="822" s="31" customFormat="1" x14ac:dyDescent="0.3"/>
    <row r="823" s="31" customFormat="1" x14ac:dyDescent="0.3"/>
    <row r="824" s="31" customFormat="1" x14ac:dyDescent="0.3"/>
    <row r="825" s="31" customFormat="1" x14ac:dyDescent="0.3"/>
    <row r="826" s="31" customFormat="1" x14ac:dyDescent="0.3"/>
    <row r="827" s="31" customFormat="1" x14ac:dyDescent="0.3"/>
    <row r="828" s="31" customFormat="1" x14ac:dyDescent="0.3"/>
    <row r="829" s="31" customFormat="1" x14ac:dyDescent="0.3"/>
    <row r="830" s="31" customFormat="1" x14ac:dyDescent="0.3"/>
    <row r="831" s="31" customFormat="1" x14ac:dyDescent="0.3"/>
    <row r="832" s="31" customFormat="1" x14ac:dyDescent="0.3"/>
    <row r="833" s="31" customFormat="1" x14ac:dyDescent="0.3"/>
    <row r="834" s="31" customFormat="1" x14ac:dyDescent="0.3"/>
    <row r="835" s="31" customFormat="1" x14ac:dyDescent="0.3"/>
    <row r="836" s="31" customFormat="1" x14ac:dyDescent="0.3"/>
    <row r="837" s="31" customFormat="1" x14ac:dyDescent="0.3"/>
    <row r="838" s="31" customFormat="1" x14ac:dyDescent="0.3"/>
    <row r="839" s="31" customFormat="1" x14ac:dyDescent="0.3"/>
    <row r="840" s="31" customFormat="1" x14ac:dyDescent="0.3"/>
    <row r="841" s="31" customFormat="1" x14ac:dyDescent="0.3"/>
    <row r="842" s="31" customFormat="1" x14ac:dyDescent="0.3"/>
    <row r="843" s="31" customFormat="1" x14ac:dyDescent="0.3"/>
    <row r="844" s="31" customFormat="1" x14ac:dyDescent="0.3"/>
    <row r="845" s="31" customFormat="1" x14ac:dyDescent="0.3"/>
    <row r="846" s="31" customFormat="1" x14ac:dyDescent="0.3"/>
    <row r="847" s="31" customFormat="1" x14ac:dyDescent="0.3"/>
    <row r="848" s="31" customFormat="1" x14ac:dyDescent="0.3"/>
    <row r="849" s="31" customFormat="1" x14ac:dyDescent="0.3"/>
    <row r="850" s="31" customFormat="1" x14ac:dyDescent="0.3"/>
    <row r="851" s="31" customFormat="1" x14ac:dyDescent="0.3"/>
    <row r="852" s="31" customFormat="1" x14ac:dyDescent="0.3"/>
    <row r="853" s="31" customFormat="1" x14ac:dyDescent="0.3"/>
    <row r="854" s="31" customFormat="1" x14ac:dyDescent="0.3"/>
    <row r="855" s="31" customFormat="1" x14ac:dyDescent="0.3"/>
    <row r="856" s="31" customFormat="1" x14ac:dyDescent="0.3"/>
    <row r="857" s="31" customFormat="1" x14ac:dyDescent="0.3"/>
    <row r="858" s="31" customFormat="1" x14ac:dyDescent="0.3"/>
    <row r="859" s="31" customFormat="1" x14ac:dyDescent="0.3"/>
    <row r="860" s="31" customFormat="1" x14ac:dyDescent="0.3"/>
    <row r="861" s="31" customFormat="1" x14ac:dyDescent="0.3"/>
    <row r="862" s="31" customFormat="1" x14ac:dyDescent="0.3"/>
    <row r="863" s="31" customFormat="1" x14ac:dyDescent="0.3"/>
    <row r="864" s="31" customFormat="1" x14ac:dyDescent="0.3"/>
    <row r="865" s="31" customFormat="1" x14ac:dyDescent="0.3"/>
    <row r="866" s="31" customFormat="1" x14ac:dyDescent="0.3"/>
    <row r="867" s="31" customFormat="1" x14ac:dyDescent="0.3"/>
    <row r="868" s="31" customFormat="1" x14ac:dyDescent="0.3"/>
    <row r="869" s="31" customFormat="1" x14ac:dyDescent="0.3"/>
    <row r="870" s="31" customFormat="1" x14ac:dyDescent="0.3"/>
    <row r="871" s="31" customFormat="1" x14ac:dyDescent="0.3"/>
    <row r="872" s="31" customFormat="1" x14ac:dyDescent="0.3"/>
    <row r="873" s="31" customFormat="1" x14ac:dyDescent="0.3"/>
    <row r="874" s="31" customFormat="1" x14ac:dyDescent="0.3"/>
    <row r="875" s="31" customFormat="1" x14ac:dyDescent="0.3"/>
    <row r="876" s="31" customFormat="1" x14ac:dyDescent="0.3"/>
    <row r="877" s="31" customFormat="1" x14ac:dyDescent="0.3"/>
    <row r="878" s="31" customFormat="1" x14ac:dyDescent="0.3"/>
    <row r="879" s="31" customFormat="1" x14ac:dyDescent="0.3"/>
    <row r="880" s="31" customFormat="1" x14ac:dyDescent="0.3"/>
    <row r="881" s="31" customFormat="1" x14ac:dyDescent="0.3"/>
    <row r="882" s="31" customFormat="1" x14ac:dyDescent="0.3"/>
    <row r="883" s="31" customFormat="1" x14ac:dyDescent="0.3"/>
    <row r="884" s="31" customFormat="1" x14ac:dyDescent="0.3"/>
    <row r="885" s="31" customFormat="1" x14ac:dyDescent="0.3"/>
    <row r="886" s="31" customFormat="1" x14ac:dyDescent="0.3"/>
    <row r="887" s="31" customFormat="1" x14ac:dyDescent="0.3"/>
    <row r="888" s="31" customFormat="1" x14ac:dyDescent="0.3"/>
    <row r="889" s="31" customFormat="1" x14ac:dyDescent="0.3"/>
    <row r="890" s="31" customFormat="1" x14ac:dyDescent="0.3"/>
    <row r="891" s="31" customFormat="1" x14ac:dyDescent="0.3"/>
    <row r="892" s="31" customFormat="1" x14ac:dyDescent="0.3"/>
    <row r="893" s="31" customFormat="1" x14ac:dyDescent="0.3"/>
    <row r="894" s="31" customFormat="1" x14ac:dyDescent="0.3"/>
    <row r="895" s="31" customFormat="1" x14ac:dyDescent="0.3"/>
    <row r="896" s="31" customFormat="1" x14ac:dyDescent="0.3"/>
    <row r="897" s="31" customFormat="1" x14ac:dyDescent="0.3"/>
    <row r="898" s="31" customFormat="1" x14ac:dyDescent="0.3"/>
    <row r="899" s="31" customFormat="1" x14ac:dyDescent="0.3"/>
    <row r="900" s="31" customFormat="1" x14ac:dyDescent="0.3"/>
    <row r="901" s="31" customFormat="1" x14ac:dyDescent="0.3"/>
    <row r="902" s="31" customFormat="1" x14ac:dyDescent="0.3"/>
    <row r="903" s="31" customFormat="1" x14ac:dyDescent="0.3"/>
    <row r="904" s="31" customFormat="1" x14ac:dyDescent="0.3"/>
    <row r="905" s="31" customFormat="1" x14ac:dyDescent="0.3"/>
    <row r="906" s="31" customFormat="1" x14ac:dyDescent="0.3"/>
    <row r="907" s="31" customFormat="1" x14ac:dyDescent="0.3"/>
    <row r="908" s="31" customFormat="1" x14ac:dyDescent="0.3"/>
    <row r="909" s="31" customFormat="1" x14ac:dyDescent="0.3"/>
    <row r="910" s="31" customFormat="1" x14ac:dyDescent="0.3"/>
    <row r="911" s="31" customFormat="1" x14ac:dyDescent="0.3"/>
    <row r="912" s="31" customFormat="1" x14ac:dyDescent="0.3"/>
    <row r="913" s="31" customFormat="1" x14ac:dyDescent="0.3"/>
    <row r="914" s="31" customFormat="1" x14ac:dyDescent="0.3"/>
    <row r="915" s="31" customFormat="1" x14ac:dyDescent="0.3"/>
    <row r="916" s="31" customFormat="1" x14ac:dyDescent="0.3"/>
    <row r="917" s="31" customFormat="1" x14ac:dyDescent="0.3"/>
    <row r="918" s="31" customFormat="1" x14ac:dyDescent="0.3"/>
    <row r="919" s="31" customFormat="1" x14ac:dyDescent="0.3"/>
    <row r="920" s="31" customFormat="1" x14ac:dyDescent="0.3"/>
    <row r="921" s="31" customFormat="1" x14ac:dyDescent="0.3"/>
    <row r="922" s="31" customFormat="1" x14ac:dyDescent="0.3"/>
    <row r="923" s="31" customFormat="1" x14ac:dyDescent="0.3"/>
    <row r="924" s="31" customFormat="1" x14ac:dyDescent="0.3"/>
    <row r="925" s="31" customFormat="1" x14ac:dyDescent="0.3"/>
    <row r="926" s="31" customFormat="1" x14ac:dyDescent="0.3"/>
    <row r="927" s="31" customFormat="1" x14ac:dyDescent="0.3"/>
    <row r="928" s="31" customFormat="1" x14ac:dyDescent="0.3"/>
    <row r="929" s="31" customFormat="1" x14ac:dyDescent="0.3"/>
    <row r="930" s="31" customFormat="1" x14ac:dyDescent="0.3"/>
    <row r="931" s="31" customFormat="1" x14ac:dyDescent="0.3"/>
    <row r="932" s="31" customFormat="1" x14ac:dyDescent="0.3"/>
    <row r="933" s="31" customFormat="1" x14ac:dyDescent="0.3"/>
    <row r="934" s="31" customFormat="1" x14ac:dyDescent="0.3"/>
    <row r="935" s="31" customFormat="1" x14ac:dyDescent="0.3"/>
    <row r="936" s="31" customFormat="1" x14ac:dyDescent="0.3"/>
    <row r="937" s="31" customFormat="1" x14ac:dyDescent="0.3"/>
    <row r="938" s="31" customFormat="1" x14ac:dyDescent="0.3"/>
    <row r="939" s="31" customFormat="1" x14ac:dyDescent="0.3"/>
    <row r="940" s="31" customFormat="1" x14ac:dyDescent="0.3"/>
    <row r="941" s="31" customFormat="1" x14ac:dyDescent="0.3"/>
    <row r="942" s="31" customFormat="1" x14ac:dyDescent="0.3"/>
    <row r="943" s="31" customFormat="1" x14ac:dyDescent="0.3"/>
    <row r="944" s="31" customFormat="1" x14ac:dyDescent="0.3"/>
    <row r="945" s="31" customFormat="1" x14ac:dyDescent="0.3"/>
    <row r="946" s="31" customFormat="1" x14ac:dyDescent="0.3"/>
    <row r="947" s="31" customFormat="1" x14ac:dyDescent="0.3"/>
    <row r="948" s="31" customFormat="1" x14ac:dyDescent="0.3"/>
    <row r="949" s="31" customFormat="1" x14ac:dyDescent="0.3"/>
    <row r="950" s="31" customFormat="1" x14ac:dyDescent="0.3"/>
    <row r="951" s="31" customFormat="1" x14ac:dyDescent="0.3"/>
    <row r="952" s="31" customFormat="1" x14ac:dyDescent="0.3"/>
    <row r="953" s="31" customFormat="1" x14ac:dyDescent="0.3"/>
    <row r="954" s="31" customFormat="1" x14ac:dyDescent="0.3"/>
    <row r="955" s="31" customFormat="1" x14ac:dyDescent="0.3"/>
    <row r="956" s="31" customFormat="1" x14ac:dyDescent="0.3"/>
    <row r="957" s="31" customFormat="1" x14ac:dyDescent="0.3"/>
    <row r="958" s="31" customFormat="1" x14ac:dyDescent="0.3"/>
    <row r="959" s="31" customFormat="1" x14ac:dyDescent="0.3"/>
    <row r="960" s="31" customFormat="1" x14ac:dyDescent="0.3"/>
    <row r="961" s="31" customFormat="1" x14ac:dyDescent="0.3"/>
    <row r="962" s="31" customFormat="1" x14ac:dyDescent="0.3"/>
    <row r="963" s="31" customFormat="1" x14ac:dyDescent="0.3"/>
    <row r="964" s="31" customFormat="1" x14ac:dyDescent="0.3"/>
    <row r="965" s="31" customFormat="1" x14ac:dyDescent="0.3"/>
    <row r="966" s="31" customFormat="1" x14ac:dyDescent="0.3"/>
    <row r="967" s="31" customFormat="1" x14ac:dyDescent="0.3"/>
    <row r="968" s="31" customFormat="1" x14ac:dyDescent="0.3"/>
    <row r="969" s="31" customFormat="1" x14ac:dyDescent="0.3"/>
    <row r="970" s="31" customFormat="1" x14ac:dyDescent="0.3"/>
    <row r="971" s="31" customFormat="1" x14ac:dyDescent="0.3"/>
    <row r="972" s="31" customFormat="1" x14ac:dyDescent="0.3"/>
    <row r="973" s="31" customFormat="1" x14ac:dyDescent="0.3"/>
    <row r="974" s="31" customFormat="1" x14ac:dyDescent="0.3"/>
    <row r="975" s="31" customFormat="1" x14ac:dyDescent="0.3"/>
    <row r="976" s="31" customFormat="1" x14ac:dyDescent="0.3"/>
    <row r="977" s="31" customFormat="1" x14ac:dyDescent="0.3"/>
    <row r="978" s="31" customFormat="1" x14ac:dyDescent="0.3"/>
    <row r="979" s="31" customFormat="1" x14ac:dyDescent="0.3"/>
    <row r="980" s="31" customFormat="1" x14ac:dyDescent="0.3"/>
    <row r="981" s="31" customFormat="1" x14ac:dyDescent="0.3"/>
    <row r="982" s="31" customFormat="1" x14ac:dyDescent="0.3"/>
    <row r="983" s="31" customFormat="1" x14ac:dyDescent="0.3"/>
    <row r="984" s="31" customFormat="1" x14ac:dyDescent="0.3"/>
    <row r="985" s="31" customFormat="1" x14ac:dyDescent="0.3"/>
    <row r="986" s="31" customFormat="1" x14ac:dyDescent="0.3"/>
    <row r="987" s="31" customFormat="1" x14ac:dyDescent="0.3"/>
    <row r="988" s="31" customFormat="1" x14ac:dyDescent="0.3"/>
    <row r="989" s="31" customFormat="1" x14ac:dyDescent="0.3"/>
    <row r="990" s="31" customFormat="1" x14ac:dyDescent="0.3"/>
    <row r="991" s="31" customFormat="1" x14ac:dyDescent="0.3"/>
    <row r="992" s="31" customFormat="1" x14ac:dyDescent="0.3"/>
    <row r="993" s="31" customFormat="1" x14ac:dyDescent="0.3"/>
    <row r="994" s="31" customFormat="1" x14ac:dyDescent="0.3"/>
    <row r="995" s="31" customFormat="1" x14ac:dyDescent="0.3"/>
    <row r="996" s="31" customFormat="1" x14ac:dyDescent="0.3"/>
    <row r="997" s="31" customFormat="1" x14ac:dyDescent="0.3"/>
    <row r="998" s="31" customFormat="1" x14ac:dyDescent="0.3"/>
    <row r="999" s="31" customFormat="1" x14ac:dyDescent="0.3"/>
    <row r="1000" s="31" customFormat="1" x14ac:dyDescent="0.3"/>
    <row r="1001" s="31" customFormat="1" x14ac:dyDescent="0.3"/>
    <row r="1002" s="31" customFormat="1" x14ac:dyDescent="0.3"/>
    <row r="1003" s="31" customFormat="1" x14ac:dyDescent="0.3"/>
    <row r="1004" s="31" customFormat="1" x14ac:dyDescent="0.3"/>
    <row r="1005" s="31" customFormat="1" x14ac:dyDescent="0.3"/>
    <row r="1006" s="31" customFormat="1" x14ac:dyDescent="0.3"/>
    <row r="1007" s="31" customFormat="1" x14ac:dyDescent="0.3"/>
    <row r="1008" s="31" customFormat="1" x14ac:dyDescent="0.3"/>
    <row r="1009" s="31" customFormat="1" x14ac:dyDescent="0.3"/>
    <row r="1010" s="31" customFormat="1" x14ac:dyDescent="0.3"/>
    <row r="1011" s="31" customFormat="1" x14ac:dyDescent="0.3"/>
    <row r="1012" s="31" customFormat="1" x14ac:dyDescent="0.3"/>
    <row r="1013" s="31" customFormat="1" x14ac:dyDescent="0.3"/>
    <row r="1014" s="31" customFormat="1" x14ac:dyDescent="0.3"/>
    <row r="1015" s="31" customFormat="1" x14ac:dyDescent="0.3"/>
    <row r="1016" s="31" customFormat="1" x14ac:dyDescent="0.3"/>
    <row r="1017" s="31" customFormat="1" x14ac:dyDescent="0.3"/>
    <row r="1018" s="31" customFormat="1" x14ac:dyDescent="0.3"/>
    <row r="1019" s="31" customFormat="1" x14ac:dyDescent="0.3"/>
    <row r="1020" s="31" customFormat="1" x14ac:dyDescent="0.3"/>
    <row r="1021" s="31" customFormat="1" x14ac:dyDescent="0.3"/>
    <row r="1022" s="31" customFormat="1" x14ac:dyDescent="0.3"/>
    <row r="1023" s="31" customFormat="1" x14ac:dyDescent="0.3"/>
    <row r="1024" s="31" customFormat="1" x14ac:dyDescent="0.3"/>
    <row r="1025" s="31" customFormat="1" x14ac:dyDescent="0.3"/>
    <row r="1026" s="31" customFormat="1" x14ac:dyDescent="0.3"/>
    <row r="1027" s="31" customFormat="1" x14ac:dyDescent="0.3"/>
    <row r="1028" s="31" customFormat="1" x14ac:dyDescent="0.3"/>
    <row r="1029" s="31" customFormat="1" x14ac:dyDescent="0.3"/>
    <row r="1030" s="31" customFormat="1" x14ac:dyDescent="0.3"/>
    <row r="1031" s="31" customFormat="1" x14ac:dyDescent="0.3"/>
    <row r="1032" s="31" customFormat="1" x14ac:dyDescent="0.3"/>
    <row r="1033" s="31" customFormat="1" x14ac:dyDescent="0.3"/>
    <row r="1034" s="31" customFormat="1" x14ac:dyDescent="0.3"/>
    <row r="1035" s="31" customFormat="1" x14ac:dyDescent="0.3"/>
    <row r="1036" s="31" customFormat="1" x14ac:dyDescent="0.3"/>
    <row r="1037" s="31" customFormat="1" x14ac:dyDescent="0.3"/>
    <row r="1038" s="31" customFormat="1" x14ac:dyDescent="0.3"/>
    <row r="1039" s="31" customFormat="1" x14ac:dyDescent="0.3"/>
    <row r="1040" s="31" customFormat="1" x14ac:dyDescent="0.3"/>
    <row r="1041" s="31" customFormat="1" x14ac:dyDescent="0.3"/>
    <row r="1042" s="31" customFormat="1" x14ac:dyDescent="0.3"/>
    <row r="1043" s="31" customFormat="1" x14ac:dyDescent="0.3"/>
    <row r="1044" s="31" customFormat="1" x14ac:dyDescent="0.3"/>
    <row r="1045" s="31" customFormat="1" x14ac:dyDescent="0.3"/>
    <row r="1046" s="31" customFormat="1" x14ac:dyDescent="0.3"/>
    <row r="1047" s="31" customFormat="1" x14ac:dyDescent="0.3"/>
    <row r="1048" s="31" customFormat="1" x14ac:dyDescent="0.3"/>
    <row r="1049" s="31" customFormat="1" x14ac:dyDescent="0.3"/>
    <row r="1050" s="31" customFormat="1" x14ac:dyDescent="0.3"/>
    <row r="1051" s="31" customFormat="1" x14ac:dyDescent="0.3"/>
    <row r="1052" s="31" customFormat="1" x14ac:dyDescent="0.3"/>
    <row r="1053" s="31" customFormat="1" x14ac:dyDescent="0.3"/>
    <row r="1054" s="31" customFormat="1" x14ac:dyDescent="0.3"/>
    <row r="1055" s="31" customFormat="1" x14ac:dyDescent="0.3"/>
    <row r="1056" s="31" customFormat="1" x14ac:dyDescent="0.3"/>
    <row r="1057" s="31" customFormat="1" x14ac:dyDescent="0.3"/>
    <row r="1058" s="31" customFormat="1" x14ac:dyDescent="0.3"/>
    <row r="1059" s="31" customFormat="1" x14ac:dyDescent="0.3"/>
    <row r="1060" s="31" customFormat="1" x14ac:dyDescent="0.3"/>
    <row r="1061" s="31" customFormat="1" x14ac:dyDescent="0.3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6">
    <mergeCell ref="B177:B178"/>
    <mergeCell ref="C177:G177"/>
    <mergeCell ref="H177:H178"/>
    <mergeCell ref="B172:H172"/>
    <mergeCell ref="B173:H173"/>
    <mergeCell ref="B174:H174"/>
    <mergeCell ref="B175:H175"/>
    <mergeCell ref="B176:H176"/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39370078740157483" top="0.39370078740157483" bottom="0.39370078740157483" header="0.51181102362204722" footer="0.51181102362204722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2023-01-19T17:01:16Z</cp:lastPrinted>
  <dcterms:created xsi:type="dcterms:W3CDTF">2020-01-08T21:14:59Z</dcterms:created>
  <dcterms:modified xsi:type="dcterms:W3CDTF">2023-02-04T20:35:46Z</dcterms:modified>
</cp:coreProperties>
</file>